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myasco.sharepoint.com/sites/ASCOClinicalAffairs/Shared Documents/2 - Clinical Affairs/Measures Development Team/02_Measure_Maintenance/CBE_Endorsement/PQM/Fall2023/Feasibility Scorecard/"/>
    </mc:Choice>
  </mc:AlternateContent>
  <xr:revisionPtr revIDLastSave="0" documentId="8_{996B0236-BE49-40F2-A1C9-227F511290D2}" xr6:coauthVersionLast="47" xr6:coauthVersionMax="47" xr10:uidLastSave="{00000000-0000-0000-0000-000000000000}"/>
  <bookViews>
    <workbookView xWindow="-110" yWindow="-110" windowWidth="19420" windowHeight="10420" activeTab="1" xr2:uid="{00000000-000D-0000-FFFF-FFFF00000000}"/>
  </bookViews>
  <sheets>
    <sheet name="READ ME" sheetId="1" r:id="rId1"/>
    <sheet name="Measure Info" sheetId="2" r:id="rId2"/>
    <sheet name="Scorecard 1" sheetId="3" r:id="rId3"/>
    <sheet name="Scorecard 2" sheetId="4" r:id="rId4"/>
    <sheet name="Results" sheetId="7" r:id="rId5"/>
    <sheet name="Feasibility Plan" sheetId="8" r:id="rId6"/>
    <sheet name="DataValidation" sheetId="9"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4" l="1"/>
  <c r="B23" i="4"/>
  <c r="B24" i="4"/>
  <c r="B25" i="4"/>
  <c r="B26" i="4"/>
  <c r="B27" i="4"/>
  <c r="B28" i="4"/>
  <c r="B29" i="4"/>
  <c r="B30" i="4"/>
  <c r="B31" i="4"/>
  <c r="B32" i="4"/>
  <c r="B33" i="4"/>
  <c r="B34" i="4"/>
  <c r="B22" i="3"/>
  <c r="B23" i="3"/>
  <c r="B24" i="3"/>
  <c r="B25" i="3"/>
  <c r="B26" i="3"/>
  <c r="B27" i="3"/>
  <c r="B28" i="3"/>
  <c r="B29" i="3"/>
  <c r="B30" i="3"/>
  <c r="B31" i="3"/>
  <c r="B32" i="3"/>
  <c r="B33" i="3"/>
  <c r="B34" i="3"/>
  <c r="A5" i="7"/>
  <c r="A6" i="7"/>
  <c r="A7" i="7"/>
  <c r="A8" i="7"/>
  <c r="A9" i="7"/>
  <c r="A10" i="7"/>
  <c r="A11" i="7"/>
  <c r="A12" i="7"/>
  <c r="A13" i="7"/>
  <c r="A14" i="7"/>
  <c r="A15" i="7"/>
  <c r="A16" i="7"/>
  <c r="A17" i="7"/>
  <c r="A18" i="7"/>
  <c r="A19" i="7"/>
  <c r="A20" i="7"/>
  <c r="A4" i="7"/>
  <c r="B6" i="4"/>
  <c r="B7" i="4"/>
  <c r="B8" i="4"/>
  <c r="B9" i="4"/>
  <c r="B10" i="4"/>
  <c r="B11" i="4"/>
  <c r="B12" i="4"/>
  <c r="B13" i="4"/>
  <c r="B14" i="4"/>
  <c r="B15" i="4"/>
  <c r="B16" i="4"/>
  <c r="B17" i="4"/>
  <c r="B18" i="4"/>
  <c r="B19" i="4"/>
  <c r="B20" i="4"/>
  <c r="B21" i="4"/>
  <c r="B5" i="4"/>
  <c r="B6" i="3"/>
  <c r="B7" i="3"/>
  <c r="B8" i="3"/>
  <c r="B9" i="3"/>
  <c r="B10" i="3"/>
  <c r="B11" i="3"/>
  <c r="B12" i="3"/>
  <c r="B13" i="3"/>
  <c r="B14" i="3"/>
  <c r="B15" i="3"/>
  <c r="B16" i="3"/>
  <c r="B17" i="3"/>
  <c r="B18" i="3"/>
  <c r="B19" i="3"/>
  <c r="B20" i="3"/>
  <c r="B21" i="3"/>
  <c r="B5" i="3"/>
  <c r="A9" i="9" l="1"/>
  <c r="A10" i="9"/>
  <c r="A11" i="9"/>
  <c r="A12" i="9"/>
  <c r="I20" i="7" l="1"/>
  <c r="H20" i="7"/>
  <c r="G20" i="7"/>
  <c r="F20" i="7"/>
  <c r="E20" i="7"/>
  <c r="D20" i="7"/>
  <c r="C20" i="7"/>
  <c r="B20" i="7"/>
  <c r="I19" i="7"/>
  <c r="H19" i="7"/>
  <c r="G19" i="7"/>
  <c r="F19" i="7"/>
  <c r="E19" i="7"/>
  <c r="D19" i="7"/>
  <c r="C19" i="7"/>
  <c r="B19" i="7"/>
  <c r="I18" i="7"/>
  <c r="H18" i="7"/>
  <c r="G18" i="7"/>
  <c r="F18" i="7"/>
  <c r="E18" i="7"/>
  <c r="D18" i="7"/>
  <c r="C18" i="7"/>
  <c r="B18" i="7"/>
  <c r="I17" i="7"/>
  <c r="H17" i="7"/>
  <c r="G17" i="7"/>
  <c r="F17" i="7"/>
  <c r="E17" i="7"/>
  <c r="D17" i="7"/>
  <c r="C17" i="7"/>
  <c r="B17" i="7"/>
  <c r="I16" i="7"/>
  <c r="H16" i="7"/>
  <c r="G16" i="7"/>
  <c r="F16" i="7"/>
  <c r="E16" i="7"/>
  <c r="D16" i="7"/>
  <c r="C16" i="7"/>
  <c r="B16" i="7"/>
  <c r="I15" i="7"/>
  <c r="H15" i="7"/>
  <c r="G15" i="7"/>
  <c r="F15" i="7"/>
  <c r="E15" i="7"/>
  <c r="D15" i="7"/>
  <c r="C15" i="7"/>
  <c r="B15" i="7"/>
  <c r="I14" i="7"/>
  <c r="H14" i="7"/>
  <c r="G14" i="7"/>
  <c r="F14" i="7"/>
  <c r="E14" i="7"/>
  <c r="D14" i="7"/>
  <c r="C14" i="7"/>
  <c r="B14" i="7"/>
  <c r="I13" i="7"/>
  <c r="H13" i="7"/>
  <c r="G13" i="7"/>
  <c r="F13" i="7"/>
  <c r="E13" i="7"/>
  <c r="D13" i="7"/>
  <c r="C13" i="7"/>
  <c r="B13" i="7"/>
  <c r="I12" i="7"/>
  <c r="H12" i="7"/>
  <c r="G12" i="7"/>
  <c r="F12" i="7"/>
  <c r="E12" i="7"/>
  <c r="D12" i="7"/>
  <c r="C12" i="7"/>
  <c r="B12" i="7"/>
  <c r="I11" i="7"/>
  <c r="H11" i="7"/>
  <c r="G11" i="7"/>
  <c r="F11" i="7"/>
  <c r="E11" i="7"/>
  <c r="D11" i="7"/>
  <c r="C11" i="7"/>
  <c r="B11" i="7"/>
  <c r="I10" i="7"/>
  <c r="H10" i="7"/>
  <c r="G10" i="7"/>
  <c r="F10" i="7"/>
  <c r="E10" i="7"/>
  <c r="D10" i="7"/>
  <c r="C10" i="7"/>
  <c r="B10" i="7"/>
  <c r="I9" i="7"/>
  <c r="H9" i="7"/>
  <c r="G9" i="7"/>
  <c r="F9" i="7"/>
  <c r="E9" i="7"/>
  <c r="D9" i="7"/>
  <c r="C9" i="7"/>
  <c r="B9" i="7"/>
  <c r="I8" i="7"/>
  <c r="H8" i="7"/>
  <c r="G8" i="7"/>
  <c r="F8" i="7"/>
  <c r="E8" i="7"/>
  <c r="D8" i="7"/>
  <c r="C8" i="7"/>
  <c r="B8" i="7"/>
  <c r="I7" i="7"/>
  <c r="H7" i="7"/>
  <c r="G7" i="7"/>
  <c r="F7" i="7"/>
  <c r="E7" i="7"/>
  <c r="D7" i="7"/>
  <c r="C7" i="7"/>
  <c r="B7" i="7"/>
  <c r="I6" i="7"/>
  <c r="H6" i="7"/>
  <c r="G6" i="7"/>
  <c r="F6" i="7"/>
  <c r="E6" i="7"/>
  <c r="D6" i="7"/>
  <c r="C6" i="7"/>
  <c r="B6" i="7"/>
  <c r="I5" i="7"/>
  <c r="H5" i="7"/>
  <c r="G5" i="7"/>
  <c r="F5" i="7"/>
  <c r="E5" i="7"/>
  <c r="D5" i="7"/>
  <c r="C5" i="7"/>
  <c r="B5" i="7"/>
  <c r="I4" i="7"/>
  <c r="H4" i="7"/>
  <c r="G4" i="7"/>
  <c r="F4" i="7"/>
  <c r="E4" i="7"/>
  <c r="D4" i="7"/>
  <c r="C4" i="7"/>
  <c r="B4" i="7"/>
  <c r="B22" i="7" s="1"/>
  <c r="G2" i="7"/>
  <c r="C2" i="7"/>
  <c r="F22" i="7" l="1"/>
  <c r="C22" i="7"/>
  <c r="G22" i="7"/>
  <c r="D22" i="7"/>
  <c r="H22" i="7"/>
  <c r="E22" i="7"/>
  <c r="I22" i="7"/>
  <c r="B23" i="7"/>
  <c r="B24" i="7" s="1"/>
  <c r="F23" i="7"/>
  <c r="F24" i="7" s="1"/>
  <c r="C23" i="7"/>
  <c r="G23" i="7"/>
  <c r="G24" i="7" s="1"/>
  <c r="D23" i="7"/>
  <c r="H23" i="7"/>
  <c r="E23" i="7"/>
  <c r="I23" i="7"/>
  <c r="I24" i="7" l="1"/>
  <c r="H24" i="7"/>
  <c r="E24" i="7"/>
  <c r="D24" i="7"/>
  <c r="C24" i="7"/>
</calcChain>
</file>

<file path=xl/sharedStrings.xml><?xml version="1.0" encoding="utf-8"?>
<sst xmlns="http://schemas.openxmlformats.org/spreadsheetml/2006/main" count="427" uniqueCount="123">
  <si>
    <t>Please complete the Feasibility Scorecard Workbook and ensure each data element required for measure calculation is documented within the Scorecard datasheet</t>
  </si>
  <si>
    <t>Step 1 : Complete Measure Information tab</t>
  </si>
  <si>
    <t>Step 2:  Complete Scorecard for each EHR listed on "Measure Info" tab (can include systems measure was not r/v tested on)</t>
  </si>
  <si>
    <t xml:space="preserve">Step 4:  Review results </t>
  </si>
  <si>
    <t>Step 5:  Complete Feasibility Plan for ALL data elements scoring "0"</t>
  </si>
  <si>
    <t>Data Element Feasibility Domains</t>
  </si>
  <si>
    <t xml:space="preserve"> Definitions</t>
  </si>
  <si>
    <t>Score</t>
  </si>
  <si>
    <t>Examples</t>
  </si>
  <si>
    <r>
      <rPr>
        <b/>
        <sz val="11"/>
        <color indexed="8"/>
        <rFont val="Calibri"/>
      </rPr>
      <t xml:space="preserve">Availability -  the extent to which the data are readily available in a structured format across EHR systems. 
</t>
    </r>
    <r>
      <rPr>
        <i/>
        <sz val="11"/>
        <color indexed="8"/>
        <rFont val="Calibri"/>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</si>
  <si>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</si>
  <si>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</si>
  <si>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</si>
  <si>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</si>
  <si>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</si>
  <si>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</si>
  <si>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</si>
  <si>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rPr>
        <b/>
        <sz val="11"/>
        <color indexed="8"/>
        <rFont val="Calibri"/>
      </rPr>
      <t xml:space="preserve">Standards - the extent to which the data element is coded using a nationally accepted terminology standard (vocabulary) and mapped to the Quality Data model (QDM). </t>
    </r>
    <r>
      <rPr>
        <i/>
        <sz val="11"/>
        <color indexed="8"/>
        <rFont val="Calibri"/>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</si>
  <si>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</si>
  <si>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</si>
  <si>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</si>
  <si>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</si>
  <si>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</si>
  <si>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</si>
  <si>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</si>
  <si>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</si>
  <si>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</si>
  <si>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Care Setting</t>
  </si>
  <si>
    <t>Level of Analysis</t>
  </si>
  <si>
    <t>EHR System #1</t>
  </si>
  <si>
    <t>EHR System #2</t>
  </si>
  <si>
    <t>EPIC</t>
  </si>
  <si>
    <t>LIST ALL DATA ELEMENTS - this will pre-populate scorecards</t>
  </si>
  <si>
    <t>Data Element</t>
  </si>
  <si>
    <t>Data Element Attributes</t>
  </si>
  <si>
    <t>Value Set Name</t>
  </si>
  <si>
    <t>-</t>
  </si>
  <si>
    <t>EHR System</t>
  </si>
  <si>
    <t>DATA AVAILABILITY</t>
  </si>
  <si>
    <t>DATA ACCURACY</t>
  </si>
  <si>
    <t>DATA STANDARDS</t>
  </si>
  <si>
    <t>WORKFLOW</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</si>
  <si>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</si>
  <si>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</si>
  <si>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</si>
  <si>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</si>
  <si>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</si>
  <si>
    <t>EHR #1</t>
  </si>
  <si>
    <t>EHR #2</t>
  </si>
  <si>
    <t>SUMMARY</t>
  </si>
  <si>
    <t>Data Elements Scoring 0 within Domain</t>
  </si>
  <si>
    <t>Total data elements</t>
  </si>
  <si>
    <t>% of data elements requiring review within domain</t>
  </si>
  <si>
    <t>DATA ELEMENT FEASIBILITY PLAN</t>
  </si>
  <si>
    <t>For data elements that score 0, provide plan for projected use of element.</t>
  </si>
  <si>
    <t xml:space="preserve">Explain how the data element is feasible within the context of the measure logic?  </t>
  </si>
  <si>
    <t>What is the plan for readdressing this data element?</t>
  </si>
  <si>
    <t> Other </t>
  </si>
  <si>
    <t> Inpatient/Hospital </t>
  </si>
  <si>
    <t> Outpatient Services </t>
  </si>
  <si>
    <t> Post-Acute Care </t>
  </si>
  <si>
    <t> Emergency Department and Services </t>
  </si>
  <si>
    <t> Home Care </t>
  </si>
  <si>
    <t> No Applicable Care Setting </t>
  </si>
  <si>
    <t>Other </t>
  </si>
  <si>
    <t>No Applicable Care Setting </t>
  </si>
  <si>
    <t>Home Care </t>
  </si>
  <si>
    <t>Inpatient/Hospital </t>
  </si>
  <si>
    <t>Outpatient Services </t>
  </si>
  <si>
    <t>Post-Acute Care </t>
  </si>
  <si>
    <t>Emergency Department and Services </t>
  </si>
  <si>
    <t>Clinician : Group/Practice </t>
  </si>
  <si>
    <t>Clinician : Individual </t>
  </si>
  <si>
    <t>Facility </t>
  </si>
  <si>
    <t>Health Plan </t>
  </si>
  <si>
    <t>Integrated Delivery System </t>
  </si>
  <si>
    <t>Population : Community, County or City </t>
  </si>
  <si>
    <t>Population : Regional and State </t>
  </si>
  <si>
    <t>BATTELLE FEASIBILITY SCORECARD FOR ELECTRONIC CLINICAL QUALITY MEASURES (eCQMs); Ver. 1.0; Generated: 14 April 2023</t>
  </si>
  <si>
    <t>How is the data element used in computation of measure - e.g. numerator, denominator?</t>
  </si>
  <si>
    <t>iKnowMed</t>
  </si>
  <si>
    <t>Oncology: Medical and Radiation - Pain Intensity Quantified</t>
  </si>
  <si>
    <t>Assessment, Performed: Standardized Pain Assessment Tool</t>
  </si>
  <si>
    <t>Diagnosis: Cancer</t>
  </si>
  <si>
    <t>Encounter, Performed: Office Visit</t>
  </si>
  <si>
    <t>Encounter, Performed: Radiation Treatment Management</t>
  </si>
  <si>
    <t>Encounter, Performed: Radiation treatment management, 5 treatments</t>
  </si>
  <si>
    <t>Procedure, Performed: Chemotherapy Administration</t>
  </si>
  <si>
    <t>Standardized Pain Assessment Tool (2.16.840.1.113883.3.526.3.1028)</t>
  </si>
  <si>
    <t>Cancer (2.16.840.1.113883.3.526.3.1010)</t>
  </si>
  <si>
    <t>Office Visit (2.16.840.1.113883.3.464.1003.101.12.1001)</t>
  </si>
  <si>
    <t>Radiation Treatment Management (2.16.840.1.113883.3.526.3.1026)</t>
  </si>
  <si>
    <t>Radiation treatment management, 5 treatments (CPT Code 77427)</t>
  </si>
  <si>
    <t>Chemotherapy Administration (2.16.840.1.113883.3.526.3.1027)</t>
  </si>
  <si>
    <t>Patient Characteristic Ethnicity: Ethnicity</t>
  </si>
  <si>
    <t>Patient Characteristic Payer: Payer</t>
  </si>
  <si>
    <t>Patient Characteristic Race: Race</t>
  </si>
  <si>
    <t>Patient Characteristic Sex: ONC Administrative Sex</t>
  </si>
  <si>
    <t>Ethnicity (2.16.840.1.114222.4.11.837)</t>
  </si>
  <si>
    <t>Payer (2.16.840.1.114222.4.11.3591</t>
  </si>
  <si>
    <t>Race (2.16.840.1.114222.4.11.836)</t>
  </si>
  <si>
    <t>ONC Administrative Sex (2.16.840.1.113762.1.4.1)</t>
  </si>
  <si>
    <t>Pain Assessment Date</t>
  </si>
  <si>
    <t>Pain Assessment Result</t>
  </si>
  <si>
    <t>Not applicable</t>
  </si>
  <si>
    <t>Cancer Diagnosis Date</t>
  </si>
  <si>
    <t>Office Visit Date</t>
  </si>
  <si>
    <t>Radiation Treatment Management Date</t>
  </si>
  <si>
    <t>Radiation Treatment Management, 5 Treatments Date</t>
  </si>
  <si>
    <t>Chemotherapy Administration Date</t>
  </si>
  <si>
    <t>1</t>
  </si>
  <si>
    <t xml:space="preserve">This activity will require input from individuals on your staff that are familiar with querying information from an electronic health record (EHR) system. Responses may require input multiple parties including measure developer, site, and EHR system vendor </t>
  </si>
  <si>
    <t xml:space="preserve">Pain assessment result must not be null. </t>
  </si>
  <si>
    <t>Population Criteria 1: MM-DD-YYYY - during day of "Face to Face or Telehealth Encounter with Ongoing Chemotherapy"
Population Criteria 2: MM-DD-YYYY - during day of "Radiation Treatment Management During Measurement Period with Cancer Diagnosis", or 6 days or less on or before day of start of "Encounter, Performed": "Radiation treatment management, 5 treatments"</t>
  </si>
  <si>
    <t>Identifies standardized pain assessment tool using LOINC codes</t>
  </si>
  <si>
    <t>MM-DD-YYYY - during measurement period</t>
  </si>
  <si>
    <t>Identifies radiation treatment management encounter using CPT and SNOMED-CT codes</t>
  </si>
  <si>
    <t>Identifies chemotherapy administration procedure using CPT and SNOMED-CT codes</t>
  </si>
  <si>
    <t>Identifies cancer diagnosis using ICD-10-CM and SNOMED-CT codes</t>
  </si>
  <si>
    <t>Identifies office visit using CPT and SNOMED codes</t>
  </si>
  <si>
    <t>Identifies a specific radiation treatment management encounter using a single direct reference code (CPT code)</t>
  </si>
  <si>
    <t>Population Criteria 1: overlaps "Encounter, Performed": "Office Visit"
Population Criteria 2: overalps "Encounter, Performed": "Radiation Treatment Management"</t>
  </si>
  <si>
    <t>Requires two chemo administration procedures - chemo before encounter and chemo after encounter
MM-DD-YYYY of chemo before encounter: starts 30 days or less on or before day of end of "Encounter, Performed": "Office Visit" 
AND MM-DD-YYYY of chemo after encounter: starts 30 days or less on or after day of end of "Encounter, Performed": "Office Visit"
AND MM-DD-YYYY of chemo before encounter  MUST NOT  BE on same day as chemo after encounter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</si>
</sst>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ont>
    <font>
      <b/>
      <sz val="11"/>
      <color indexed="8"/>
      <name val="Calibri"/>
    </font>
    <font>
      <i/>
      <sz val="10"/>
      <color indexed="8"/>
      <name val="Calibri"/>
    </font>
    <font>
      <i/>
      <sz val="11"/>
      <color indexed="8"/>
      <name val="Calibri"/>
    </font>
    <font>
      <sz val="10"/>
      <color indexed="8"/>
      <name val="Calibri"/>
    </font>
    <font>
      <u/>
      <sz val="9"/>
      <color indexed="8"/>
      <name val="Calibri"/>
    </font>
    <font>
      <sz val="9"/>
      <color indexed="8"/>
      <name val="Calibri"/>
    </font>
    <font>
      <b/>
      <sz val="12"/>
      <color indexed="8"/>
      <name val="Calibri"/>
    </font>
    <font>
      <b/>
      <sz val="9"/>
      <color indexed="8"/>
      <name val="Calibri"/>
    </font>
    <font>
      <b/>
      <sz val="14"/>
      <color indexed="8"/>
      <name val="Calibri"/>
    </font>
    <font>
      <i/>
      <sz val="11"/>
      <color indexed="27"/>
      <name val="Calibri"/>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b/>
      <sz val="11"/>
      <color indexed="8"/>
      <name val="Calibri"/>
      <family val="2"/>
    </font>
    <font>
      <i/>
      <sz val="11"/>
      <color indexed="8"/>
      <name val="Calibri"/>
      <family val="2"/>
    </font>
    <font>
      <sz val="8"/>
      <name val="Calibri"/>
      <family val="2"/>
    </font>
    <font>
      <sz val="8"/>
      <name val="Calibri"/>
    </font>
  </fonts>
  <fills count="19">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s>
  <borders count="46">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right/>
      <top/>
      <bottom style="medium">
        <color indexed="8"/>
      </bottom>
      <diagonal/>
    </border>
    <border>
      <left/>
      <right style="thin">
        <color indexed="11"/>
      </right>
      <top style="thin">
        <color indexed="11"/>
      </top>
      <bottom style="medium">
        <color indexed="8"/>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style="thin">
        <color indexed="11"/>
      </top>
      <bottom style="thin">
        <color indexed="11"/>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11"/>
      </left>
      <right style="thin">
        <color indexed="11"/>
      </right>
      <top style="medium">
        <color indexed="8"/>
      </top>
      <bottom/>
      <diagonal/>
    </border>
    <border>
      <left/>
      <right/>
      <top/>
      <bottom style="thin">
        <color indexed="8"/>
      </bottom>
      <diagonal/>
    </border>
    <border>
      <left/>
      <right style="thin">
        <color indexed="11"/>
      </right>
      <top/>
      <bottom style="thin">
        <color indexed="8"/>
      </bottom>
      <diagonal/>
    </border>
    <border>
      <left style="thin">
        <color indexed="11"/>
      </left>
      <right style="thin">
        <color indexed="8"/>
      </right>
      <top style="thin">
        <color indexed="11"/>
      </top>
      <bottom style="thin">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n">
        <color indexed="8"/>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thin">
        <color indexed="11"/>
      </left>
      <right style="dotted">
        <color indexed="8"/>
      </right>
      <top/>
      <bottom style="thin">
        <color indexed="11"/>
      </bottom>
      <diagonal/>
    </border>
    <border>
      <left style="dotted">
        <color indexed="8"/>
      </left>
      <right style="dotted">
        <color indexed="8"/>
      </right>
      <top style="dotted">
        <color indexed="8"/>
      </top>
      <bottom style="dotted">
        <color indexed="8"/>
      </bottom>
      <diagonal/>
    </border>
    <border>
      <left style="dotted">
        <color indexed="8"/>
      </left>
      <right style="thin">
        <color indexed="11"/>
      </right>
      <top style="thin">
        <color indexed="11"/>
      </top>
      <bottom style="thin">
        <color indexed="11"/>
      </bottom>
      <diagonal/>
    </border>
    <border>
      <left/>
      <right/>
      <top style="dotted">
        <color indexed="8"/>
      </top>
      <bottom/>
      <diagonal/>
    </border>
    <border>
      <left style="thin">
        <color indexed="11"/>
      </left>
      <right style="hair">
        <color indexed="8"/>
      </right>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11"/>
      </right>
      <top style="thin">
        <color indexed="11"/>
      </top>
      <bottom style="thin">
        <color indexed="11"/>
      </bottom>
      <diagonal/>
    </border>
    <border>
      <left style="thin">
        <color indexed="11"/>
      </left>
      <right style="hair">
        <color indexed="8"/>
      </right>
      <top style="thin">
        <color indexed="11"/>
      </top>
      <bottom style="thin">
        <color indexed="11"/>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thin">
        <color indexed="64"/>
      </bottom>
      <diagonal/>
    </border>
    <border>
      <left/>
      <right/>
      <top style="thin">
        <color indexed="11"/>
      </top>
      <bottom style="thin">
        <color indexed="11"/>
      </bottom>
      <diagonal/>
    </border>
  </borders>
  <cellStyleXfs count="7">
    <xf numFmtId="0" fontId="0" fillId="0" borderId="0" applyNumberFormat="0" applyFill="0" applyBorder="0" applyProtection="0"/>
    <xf numFmtId="0" fontId="12" fillId="14" borderId="0" applyNumberFormat="0" applyFill="0" applyBorder="0" applyProtection="0"/>
    <xf numFmtId="0" fontId="12" fillId="15" borderId="0" applyNumberFormat="0" applyFill="0" applyBorder="0" applyProtection="0"/>
    <xf numFmtId="0" fontId="14" fillId="15" borderId="0" applyNumberFormat="0" applyFill="0" applyBorder="0" applyProtection="0"/>
    <xf numFmtId="0" fontId="13" fillId="16" borderId="0" applyNumberFormat="0" applyFill="0" applyBorder="0" applyProtection="0"/>
    <xf numFmtId="0" fontId="13" fillId="17" borderId="0" applyNumberFormat="0" applyFill="0" applyBorder="0" applyProtection="0"/>
    <xf numFmtId="0" fontId="15" fillId="18" borderId="0" applyNumberFormat="0" applyFill="0" applyBorder="0" applyProtection="0"/>
  </cellStyleXfs>
  <cellXfs count="128">
    <xf numFmtId="0" fontId="0" fillId="0" borderId="0" xfId="0"/>
    <xf numFmtId="0" fontId="0" fillId="0" borderId="0" xfId="0" applyNumberFormat="1"/>
    <xf numFmtId="0" fontId="0" fillId="2" borderId="1" xfId="0" applyFill="1" applyBorder="1"/>
    <xf numFmtId="49" fontId="2" fillId="2" borderId="1" xfId="0" applyNumberFormat="1" applyFont="1" applyFill="1" applyBorder="1" applyAlignment="1">
      <alignment horizontal="left"/>
    </xf>
    <xf numFmtId="0" fontId="0" fillId="2" borderId="2" xfId="0" applyFill="1" applyBorder="1"/>
    <xf numFmtId="0" fontId="0" fillId="2" borderId="3" xfId="0" applyFill="1" applyBorder="1"/>
    <xf numFmtId="0" fontId="0" fillId="2" borderId="5" xfId="0" applyFill="1" applyBorder="1"/>
    <xf numFmtId="0" fontId="0" fillId="2" borderId="6" xfId="0" applyFill="1" applyBorder="1"/>
    <xf numFmtId="0" fontId="0" fillId="2" borderId="7" xfId="0" applyFill="1" applyBorder="1"/>
    <xf numFmtId="0" fontId="0" fillId="2" borderId="16" xfId="0" applyFill="1" applyBorder="1"/>
    <xf numFmtId="0" fontId="0" fillId="2" borderId="19" xfId="0" applyFill="1" applyBorder="1"/>
    <xf numFmtId="49" fontId="1" fillId="5" borderId="22" xfId="0" applyNumberFormat="1" applyFont="1" applyFill="1" applyBorder="1" applyAlignment="1">
      <alignment horizontal="center" wrapText="1"/>
    </xf>
    <xf numFmtId="49" fontId="1" fillId="5" borderId="22" xfId="0" applyNumberFormat="1" applyFont="1" applyFill="1" applyBorder="1" applyAlignment="1">
      <alignment horizontal="center"/>
    </xf>
    <xf numFmtId="0" fontId="1" fillId="7" borderId="22" xfId="0" applyNumberFormat="1" applyFont="1" applyFill="1" applyBorder="1" applyAlignment="1">
      <alignment horizontal="center" vertical="center" wrapText="1"/>
    </xf>
    <xf numFmtId="0" fontId="0" fillId="7" borderId="22" xfId="0" applyFill="1" applyBorder="1"/>
    <xf numFmtId="49" fontId="0" fillId="7" borderId="22" xfId="0" applyNumberFormat="1" applyFill="1" applyBorder="1" applyAlignment="1">
      <alignment wrapText="1"/>
    </xf>
    <xf numFmtId="49" fontId="0" fillId="7" borderId="22" xfId="0" applyNumberFormat="1" applyFill="1" applyBorder="1"/>
    <xf numFmtId="0" fontId="0" fillId="2" borderId="24" xfId="0" applyFill="1" applyBorder="1"/>
    <xf numFmtId="0" fontId="0" fillId="2" borderId="25" xfId="0" applyFill="1" applyBorder="1"/>
    <xf numFmtId="49" fontId="1" fillId="9" borderId="22" xfId="0" applyNumberFormat="1" applyFont="1" applyFill="1" applyBorder="1" applyAlignment="1">
      <alignment horizontal="left"/>
    </xf>
    <xf numFmtId="49" fontId="0" fillId="2" borderId="22" xfId="0" applyNumberFormat="1" applyFill="1" applyBorder="1"/>
    <xf numFmtId="0" fontId="1" fillId="9" borderId="22" xfId="0" applyFont="1" applyFill="1" applyBorder="1" applyAlignment="1">
      <alignment horizontal="left"/>
    </xf>
    <xf numFmtId="0" fontId="0" fillId="2" borderId="22" xfId="0" applyFill="1" applyBorder="1"/>
    <xf numFmtId="0" fontId="0" fillId="2" borderId="22" xfId="0" applyNumberFormat="1" applyFill="1" applyBorder="1"/>
    <xf numFmtId="0" fontId="0" fillId="2" borderId="26" xfId="0" applyFill="1" applyBorder="1"/>
    <xf numFmtId="49" fontId="0" fillId="10" borderId="20" xfId="0" applyNumberFormat="1" applyFill="1" applyBorder="1"/>
    <xf numFmtId="0" fontId="0" fillId="10" borderId="23" xfId="0" applyFill="1" applyBorder="1"/>
    <xf numFmtId="0" fontId="0" fillId="10" borderId="21" xfId="0" applyFill="1" applyBorder="1"/>
    <xf numFmtId="0" fontId="0" fillId="8" borderId="22" xfId="0" applyFill="1" applyBorder="1"/>
    <xf numFmtId="49" fontId="1" fillId="8" borderId="22" xfId="0" applyNumberFormat="1" applyFont="1" applyFill="1" applyBorder="1"/>
    <xf numFmtId="49" fontId="0" fillId="2" borderId="1" xfId="0" applyNumberFormat="1" applyFill="1" applyBorder="1"/>
    <xf numFmtId="49" fontId="0" fillId="2" borderId="1" xfId="0" applyNumberFormat="1" applyFill="1" applyBorder="1" applyAlignment="1">
      <alignment horizontal="center"/>
    </xf>
    <xf numFmtId="49" fontId="1" fillId="2" borderId="2" xfId="0" applyNumberFormat="1" applyFont="1" applyFill="1" applyBorder="1"/>
    <xf numFmtId="49" fontId="0" fillId="2" borderId="2" xfId="0" applyNumberFormat="1" applyFill="1" applyBorder="1"/>
    <xf numFmtId="0" fontId="1" fillId="11" borderId="28" xfId="0" applyFont="1" applyFill="1" applyBorder="1"/>
    <xf numFmtId="0" fontId="1" fillId="11" borderId="29" xfId="0" applyFont="1" applyFill="1" applyBorder="1"/>
    <xf numFmtId="49" fontId="0" fillId="11" borderId="30" xfId="0" applyNumberFormat="1" applyFill="1" applyBorder="1" applyAlignment="1">
      <alignment horizontal="right"/>
    </xf>
    <xf numFmtId="49" fontId="1" fillId="11" borderId="31" xfId="0" applyNumberFormat="1" applyFont="1" applyFill="1" applyBorder="1"/>
    <xf numFmtId="49" fontId="4" fillId="5" borderId="22" xfId="0" applyNumberFormat="1" applyFont="1" applyFill="1" applyBorder="1" applyAlignment="1">
      <alignment horizontal="left" vertical="top" wrapText="1"/>
    </xf>
    <xf numFmtId="0" fontId="0" fillId="10" borderId="20" xfId="0" applyFill="1" applyBorder="1"/>
    <xf numFmtId="0" fontId="1" fillId="10" borderId="23" xfId="0" applyFont="1" applyFill="1" applyBorder="1"/>
    <xf numFmtId="49" fontId="5" fillId="10" borderId="21" xfId="0" applyNumberFormat="1" applyFont="1" applyFill="1" applyBorder="1"/>
    <xf numFmtId="49" fontId="5" fillId="10" borderId="22" xfId="0" applyNumberFormat="1" applyFont="1" applyFill="1" applyBorder="1"/>
    <xf numFmtId="0" fontId="6" fillId="2" borderId="1" xfId="0" applyNumberFormat="1" applyFont="1" applyFill="1" applyBorder="1"/>
    <xf numFmtId="0" fontId="6" fillId="2" borderId="1" xfId="0" applyFont="1" applyFill="1" applyBorder="1"/>
    <xf numFmtId="49" fontId="0" fillId="2" borderId="22" xfId="0" applyNumberFormat="1" applyFill="1" applyBorder="1" applyAlignment="1">
      <alignment horizontal="right"/>
    </xf>
    <xf numFmtId="49" fontId="0" fillId="11" borderId="30" xfId="0" applyNumberFormat="1" applyFill="1" applyBorder="1"/>
    <xf numFmtId="49" fontId="7" fillId="3" borderId="28" xfId="0" applyNumberFormat="1" applyFont="1" applyFill="1" applyBorder="1" applyAlignment="1">
      <alignment horizontal="center" vertical="center"/>
    </xf>
    <xf numFmtId="49" fontId="8" fillId="12" borderId="32" xfId="0" applyNumberFormat="1" applyFont="1" applyFill="1" applyBorder="1" applyAlignment="1">
      <alignment horizontal="center" vertical="center" wrapText="1"/>
    </xf>
    <xf numFmtId="49" fontId="8" fillId="13" borderId="32" xfId="0" applyNumberFormat="1" applyFont="1" applyFill="1" applyBorder="1" applyAlignment="1">
      <alignment horizontal="center" vertical="center" wrapText="1"/>
    </xf>
    <xf numFmtId="0" fontId="0" fillId="2" borderId="33" xfId="0" applyFill="1" applyBorder="1"/>
    <xf numFmtId="0" fontId="0" fillId="9" borderId="35" xfId="0" applyNumberFormat="1" applyFill="1" applyBorder="1" applyAlignment="1">
      <alignment horizontal="center"/>
    </xf>
    <xf numFmtId="0" fontId="0" fillId="2" borderId="36" xfId="0" applyFill="1" applyBorder="1"/>
    <xf numFmtId="49" fontId="0" fillId="9" borderId="35" xfId="0" applyNumberFormat="1" applyFill="1" applyBorder="1" applyAlignment="1">
      <alignment horizontal="center"/>
    </xf>
    <xf numFmtId="49" fontId="1" fillId="3" borderId="28" xfId="0" applyNumberFormat="1" applyFont="1" applyFill="1" applyBorder="1" applyAlignment="1">
      <alignment horizontal="center"/>
    </xf>
    <xf numFmtId="0" fontId="0" fillId="3" borderId="37" xfId="0" applyFill="1" applyBorder="1"/>
    <xf numFmtId="49" fontId="0" fillId="2" borderId="38" xfId="0" applyNumberFormat="1" applyFill="1" applyBorder="1" applyAlignment="1">
      <alignment horizontal="left" vertical="center" wrapText="1"/>
    </xf>
    <xf numFmtId="0" fontId="0" fillId="9" borderId="39" xfId="0" applyNumberFormat="1" applyFill="1" applyBorder="1" applyAlignment="1">
      <alignment horizontal="center"/>
    </xf>
    <xf numFmtId="0" fontId="0" fillId="9" borderId="40" xfId="0" applyNumberFormat="1" applyFill="1" applyBorder="1" applyAlignment="1">
      <alignment horizontal="center"/>
    </xf>
    <xf numFmtId="0" fontId="0" fillId="2" borderId="41" xfId="0" applyFill="1" applyBorder="1"/>
    <xf numFmtId="49" fontId="0" fillId="2" borderId="42" xfId="0" applyNumberFormat="1" applyFill="1" applyBorder="1" applyAlignment="1">
      <alignment horizontal="left" vertical="center" wrapText="1"/>
    </xf>
    <xf numFmtId="49" fontId="0" fillId="2" borderId="42" xfId="0" applyNumberFormat="1" applyFill="1" applyBorder="1" applyAlignment="1">
      <alignment vertical="top"/>
    </xf>
    <xf numFmtId="9" fontId="0" fillId="9" borderId="40" xfId="0" applyNumberFormat="1" applyFill="1" applyBorder="1" applyAlignment="1">
      <alignment horizontal="center"/>
    </xf>
    <xf numFmtId="49" fontId="9" fillId="2" borderId="1" xfId="0" applyNumberFormat="1" applyFont="1" applyFill="1" applyBorder="1"/>
    <xf numFmtId="0" fontId="1" fillId="2" borderId="1" xfId="0" applyFont="1" applyFill="1" applyBorder="1"/>
    <xf numFmtId="49" fontId="0" fillId="2" borderId="1" xfId="0" applyNumberFormat="1" applyFill="1" applyBorder="1" applyAlignment="1">
      <alignment vertical="center"/>
    </xf>
    <xf numFmtId="49" fontId="10" fillId="2" borderId="1" xfId="0" applyNumberFormat="1" applyFont="1" applyFill="1" applyBorder="1"/>
    <xf numFmtId="0" fontId="11" fillId="0" borderId="0" xfId="0" applyFont="1"/>
    <xf numFmtId="49" fontId="16" fillId="2" borderId="1" xfId="0" applyNumberFormat="1" applyFont="1" applyFill="1" applyBorder="1" applyAlignment="1">
      <alignment horizontal="left"/>
    </xf>
    <xf numFmtId="49" fontId="0" fillId="2" borderId="27" xfId="0" applyNumberFormat="1" applyFill="1" applyBorder="1" applyAlignment="1">
      <alignment wrapText="1"/>
    </xf>
    <xf numFmtId="0" fontId="0" fillId="2" borderId="27" xfId="0" applyNumberFormat="1" applyFill="1" applyBorder="1" applyAlignment="1">
      <alignment wrapText="1"/>
    </xf>
    <xf numFmtId="0" fontId="0" fillId="2" borderId="27" xfId="0" applyFill="1" applyBorder="1" applyAlignment="1">
      <alignment wrapText="1"/>
    </xf>
    <xf numFmtId="0" fontId="0" fillId="2" borderId="1" xfId="0" applyFill="1" applyBorder="1" applyAlignment="1">
      <alignment wrapText="1"/>
    </xf>
    <xf numFmtId="0" fontId="0" fillId="0" borderId="0" xfId="0" applyNumberFormat="1" applyAlignment="1">
      <alignment wrapText="1"/>
    </xf>
    <xf numFmtId="0" fontId="0" fillId="0" borderId="0" xfId="0" applyAlignment="1">
      <alignment wrapText="1"/>
    </xf>
    <xf numFmtId="0" fontId="0" fillId="2" borderId="1" xfId="0" applyNumberFormat="1" applyFill="1" applyBorder="1" applyAlignment="1">
      <alignment wrapText="1"/>
    </xf>
    <xf numFmtId="49" fontId="0" fillId="2" borderId="1" xfId="0" applyNumberFormat="1" applyFill="1" applyBorder="1" applyAlignment="1">
      <alignment wrapText="1"/>
    </xf>
    <xf numFmtId="49" fontId="0" fillId="2" borderId="1" xfId="0" applyNumberFormat="1" applyFill="1" applyBorder="1" applyAlignment="1">
      <alignment horizontal="center" wrapText="1"/>
    </xf>
    <xf numFmtId="0" fontId="0" fillId="2" borderId="43" xfId="0" applyNumberFormat="1" applyFill="1" applyBorder="1" applyAlignment="1">
      <alignment wrapText="1"/>
    </xf>
    <xf numFmtId="49" fontId="0" fillId="2" borderId="43" xfId="0" applyNumberFormat="1" applyFill="1" applyBorder="1" applyAlignment="1">
      <alignment wrapText="1"/>
    </xf>
    <xf numFmtId="0" fontId="17" fillId="2" borderId="43" xfId="0" applyFont="1" applyFill="1" applyBorder="1" applyAlignment="1">
      <alignment wrapText="1"/>
    </xf>
    <xf numFmtId="49" fontId="11" fillId="2" borderId="1" xfId="0" applyNumberFormat="1" applyFont="1" applyFill="1" applyBorder="1" applyAlignment="1">
      <alignment wrapText="1"/>
    </xf>
    <xf numFmtId="49" fontId="11" fillId="2" borderId="34" xfId="0" applyNumberFormat="1" applyFont="1" applyFill="1" applyBorder="1"/>
    <xf numFmtId="49" fontId="11" fillId="2" borderId="22" xfId="0" applyNumberFormat="1" applyFont="1" applyFill="1" applyBorder="1"/>
    <xf numFmtId="49" fontId="11" fillId="2" borderId="27" xfId="0" applyNumberFormat="1" applyFont="1" applyFill="1" applyBorder="1" applyAlignment="1">
      <alignment wrapText="1"/>
    </xf>
    <xf numFmtId="49" fontId="0" fillId="2" borderId="2" xfId="0" applyNumberFormat="1" applyFill="1" applyBorder="1" applyAlignment="1">
      <alignment wrapText="1"/>
    </xf>
    <xf numFmtId="0" fontId="1" fillId="11" borderId="29" xfId="0" applyFont="1" applyFill="1" applyBorder="1" applyAlignment="1">
      <alignment wrapText="1"/>
    </xf>
    <xf numFmtId="49" fontId="1" fillId="11" borderId="31" xfId="0" applyNumberFormat="1" applyFont="1" applyFill="1" applyBorder="1" applyAlignment="1">
      <alignment wrapText="1"/>
    </xf>
    <xf numFmtId="0" fontId="1" fillId="10" borderId="23" xfId="0" applyFont="1" applyFill="1" applyBorder="1" applyAlignment="1">
      <alignment wrapText="1"/>
    </xf>
    <xf numFmtId="49" fontId="11" fillId="2" borderId="22" xfId="0" applyNumberFormat="1" applyFont="1" applyFill="1" applyBorder="1" applyAlignment="1">
      <alignment wrapText="1"/>
    </xf>
    <xf numFmtId="49" fontId="11" fillId="2" borderId="22" xfId="0" applyNumberFormat="1" applyFont="1" applyFill="1" applyBorder="1" applyAlignment="1">
      <alignment horizontal="right"/>
    </xf>
    <xf numFmtId="0" fontId="0" fillId="2" borderId="43" xfId="0" applyFill="1" applyBorder="1"/>
    <xf numFmtId="49" fontId="0" fillId="2" borderId="43" xfId="0" applyNumberFormat="1" applyFill="1" applyBorder="1"/>
    <xf numFmtId="49" fontId="10" fillId="2" borderId="43" xfId="0" applyNumberFormat="1" applyFont="1" applyFill="1" applyBorder="1"/>
    <xf numFmtId="0" fontId="0" fillId="2" borderId="44" xfId="0" applyFill="1" applyBorder="1"/>
    <xf numFmtId="49" fontId="1" fillId="2" borderId="44" xfId="0" applyNumberFormat="1" applyFont="1" applyFill="1" applyBorder="1" applyAlignment="1">
      <alignment vertical="center"/>
    </xf>
    <xf numFmtId="49" fontId="16" fillId="2" borderId="44" xfId="0" applyNumberFormat="1" applyFont="1" applyFill="1" applyBorder="1" applyAlignment="1">
      <alignment vertical="center" wrapText="1"/>
    </xf>
    <xf numFmtId="49" fontId="1" fillId="2" borderId="44" xfId="0" applyNumberFormat="1" applyFont="1" applyFill="1" applyBorder="1" applyAlignment="1">
      <alignment vertical="center" wrapText="1"/>
    </xf>
    <xf numFmtId="49" fontId="0" fillId="2" borderId="43" xfId="0" applyNumberFormat="1" applyFill="1" applyBorder="1" applyAlignment="1">
      <alignment horizontal="left" vertical="top" wrapText="1"/>
    </xf>
    <xf numFmtId="49" fontId="2" fillId="2" borderId="3" xfId="0" applyNumberFormat="1" applyFont="1" applyFill="1" applyBorder="1" applyAlignment="1">
      <alignment horizontal="left" wrapText="1"/>
    </xf>
    <xf numFmtId="49" fontId="2" fillId="2" borderId="45" xfId="0" applyNumberFormat="1" applyFont="1" applyFill="1" applyBorder="1" applyAlignment="1">
      <alignment horizontal="left" wrapText="1"/>
    </xf>
    <xf numFmtId="49" fontId="2" fillId="2" borderId="33" xfId="0" applyNumberFormat="1" applyFont="1" applyFill="1" applyBorder="1" applyAlignment="1">
      <alignment horizontal="left" wrapText="1"/>
    </xf>
    <xf numFmtId="49" fontId="0" fillId="3" borderId="8" xfId="0" applyNumberFormat="1"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49" fontId="0" fillId="7" borderId="20" xfId="0" applyNumberFormat="1" applyFill="1" applyBorder="1" applyAlignment="1">
      <alignment horizontal="left" vertical="top" wrapText="1"/>
    </xf>
    <xf numFmtId="0" fontId="0" fillId="7" borderId="21" xfId="0" applyFill="1" applyBorder="1" applyAlignment="1">
      <alignment horizontal="left" vertical="top" wrapText="1"/>
    </xf>
    <xf numFmtId="49" fontId="0" fillId="3" borderId="11" xfId="0" applyNumberFormat="1" applyFill="1" applyBorder="1" applyAlignment="1">
      <alignment horizontal="left"/>
    </xf>
    <xf numFmtId="0" fontId="0" fillId="3" borderId="12" xfId="0" applyFill="1" applyBorder="1" applyAlignment="1">
      <alignment horizontal="left"/>
    </xf>
    <xf numFmtId="0" fontId="0" fillId="3" borderId="13" xfId="0" applyFill="1" applyBorder="1" applyAlignment="1">
      <alignment horizontal="left"/>
    </xf>
    <xf numFmtId="49" fontId="1" fillId="5" borderId="20" xfId="0" applyNumberFormat="1" applyFont="1" applyFill="1" applyBorder="1" applyAlignment="1">
      <alignment horizontal="left" wrapText="1"/>
    </xf>
    <xf numFmtId="0" fontId="1" fillId="5" borderId="21" xfId="0" applyFont="1" applyFill="1" applyBorder="1" applyAlignment="1">
      <alignment horizontal="left" wrapText="1"/>
    </xf>
    <xf numFmtId="49" fontId="1" fillId="4" borderId="17" xfId="0" applyNumberFormat="1"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49" fontId="1" fillId="6" borderId="20" xfId="0" applyNumberFormat="1" applyFont="1" applyFill="1" applyBorder="1" applyAlignment="1">
      <alignment horizontal="left" wrapText="1"/>
    </xf>
    <xf numFmtId="0" fontId="1" fillId="6" borderId="23" xfId="0" applyFont="1" applyFill="1" applyBorder="1" applyAlignment="1">
      <alignment horizontal="left" wrapText="1"/>
    </xf>
    <xf numFmtId="0" fontId="1" fillId="6" borderId="21" xfId="0" applyFont="1" applyFill="1" applyBorder="1" applyAlignment="1">
      <alignment horizontal="left" wrapText="1"/>
    </xf>
    <xf numFmtId="49" fontId="1" fillId="6" borderId="20" xfId="0" applyNumberFormat="1" applyFont="1" applyFill="1" applyBorder="1" applyAlignment="1">
      <alignment horizontal="left" vertical="top" wrapText="1"/>
    </xf>
    <xf numFmtId="0" fontId="1" fillId="6" borderId="23" xfId="0" applyFont="1" applyFill="1" applyBorder="1" applyAlignment="1">
      <alignment horizontal="left" vertical="top" wrapText="1"/>
    </xf>
    <xf numFmtId="0" fontId="1" fillId="6" borderId="21" xfId="0" applyFont="1" applyFill="1" applyBorder="1" applyAlignment="1">
      <alignment horizontal="left" vertical="top" wrapText="1"/>
    </xf>
    <xf numFmtId="49" fontId="0" fillId="3" borderId="14" xfId="0" applyNumberFormat="1" applyFill="1" applyBorder="1" applyAlignment="1">
      <alignment horizontal="left"/>
    </xf>
    <xf numFmtId="0" fontId="0" fillId="3" borderId="4" xfId="0" applyFill="1" applyBorder="1" applyAlignment="1">
      <alignment horizontal="left"/>
    </xf>
    <xf numFmtId="0" fontId="0" fillId="3" borderId="15" xfId="0" applyFill="1" applyBorder="1" applyAlignment="1">
      <alignment horizontal="left"/>
    </xf>
    <xf numFmtId="49" fontId="1" fillId="8" borderId="22" xfId="0" applyNumberFormat="1" applyFont="1" applyFill="1" applyBorder="1" applyAlignment="1">
      <alignment horizontal="center"/>
    </xf>
    <xf numFmtId="0" fontId="1" fillId="8" borderId="22" xfId="0" applyFont="1" applyFill="1" applyBorder="1" applyAlignment="1">
      <alignment horizontal="center"/>
    </xf>
    <xf numFmtId="49" fontId="1" fillId="2" borderId="2" xfId="0" applyNumberFormat="1" applyFont="1" applyFill="1" applyBorder="1" applyAlignment="1">
      <alignment horizontal="center"/>
    </xf>
    <xf numFmtId="0" fontId="1" fillId="2" borderId="2" xfId="0" applyFont="1" applyFill="1" applyBorder="1" applyAlignment="1">
      <alignment horizontal="center"/>
    </xf>
  </cellXfs>
  <cellStyles count="7">
    <cellStyle name="Normal" xfId="0" builtinId="0"/>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2">
    <dxf>
      <font>
        <color rgb="FF9C0006"/>
      </font>
      <fill>
        <patternFill patternType="solid">
          <fgColor indexed="24"/>
          <bgColor indexed="25"/>
        </patternFill>
      </fill>
    </dxf>
    <dxf>
      <font>
        <color rgb="FF9C0006"/>
      </font>
      <fill>
        <patternFill patternType="solid">
          <fgColor indexed="24"/>
          <bgColor indexed="25"/>
        </patternFill>
      </fill>
    </dxf>
  </dxfs>
  <tableStyles count="0"/>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3"/>
  <sheetViews>
    <sheetView showGridLines="0" topLeftCell="A16" zoomScale="110" zoomScaleNormal="110" workbookViewId="0">
      <selection activeCell="J4" sqref="J4"/>
    </sheetView>
  </sheetViews>
  <sheetFormatPr defaultColWidth="8.81640625" defaultRowHeight="15" customHeight="1" x14ac:dyDescent="0.35"/>
  <cols>
    <col min="1" max="1" width="6.81640625" style="1" customWidth="1"/>
    <col min="2" max="2" width="26.1796875" style="1" customWidth="1"/>
    <col min="3" max="3" width="29.7265625" style="1" customWidth="1"/>
    <col min="4" max="4" width="5.81640625" style="1" customWidth="1"/>
    <col min="5" max="5" width="65.1796875" style="1" customWidth="1"/>
    <col min="6" max="256" width="8.81640625" style="1" customWidth="1"/>
  </cols>
  <sheetData>
    <row r="1" spans="1:5" ht="15" customHeight="1" x14ac:dyDescent="0.35">
      <c r="A1" s="68" t="s">
        <v>78</v>
      </c>
      <c r="B1" s="2"/>
      <c r="C1" s="2"/>
      <c r="D1" s="2"/>
      <c r="E1" s="2"/>
    </row>
    <row r="2" spans="1:5" ht="15" customHeight="1" x14ac:dyDescent="0.35">
      <c r="A2" s="3" t="s">
        <v>0</v>
      </c>
      <c r="B2" s="2"/>
      <c r="C2" s="2"/>
      <c r="D2" s="2"/>
      <c r="E2" s="2"/>
    </row>
    <row r="3" spans="1:5" ht="25" customHeight="1" x14ac:dyDescent="0.35">
      <c r="A3" s="99" t="s">
        <v>111</v>
      </c>
      <c r="B3" s="100"/>
      <c r="C3" s="100"/>
      <c r="D3" s="100"/>
      <c r="E3" s="101"/>
    </row>
    <row r="4" spans="1:5" ht="15.75" customHeight="1" x14ac:dyDescent="0.35">
      <c r="A4" s="5"/>
      <c r="B4" s="7"/>
      <c r="C4" s="6"/>
      <c r="D4" s="7"/>
      <c r="E4" s="7"/>
    </row>
    <row r="5" spans="1:5" ht="15.65" customHeight="1" x14ac:dyDescent="0.35">
      <c r="A5" s="8"/>
      <c r="B5" s="102" t="s">
        <v>1</v>
      </c>
      <c r="C5" s="103"/>
      <c r="D5" s="103"/>
      <c r="E5" s="104"/>
    </row>
    <row r="6" spans="1:5" ht="15" customHeight="1" x14ac:dyDescent="0.35">
      <c r="A6" s="8"/>
      <c r="B6" s="107" t="s">
        <v>2</v>
      </c>
      <c r="C6" s="108"/>
      <c r="D6" s="108"/>
      <c r="E6" s="109"/>
    </row>
    <row r="7" spans="1:5" ht="15" customHeight="1" x14ac:dyDescent="0.35">
      <c r="A7" s="8"/>
      <c r="B7" s="107" t="s">
        <v>3</v>
      </c>
      <c r="C7" s="108"/>
      <c r="D7" s="108"/>
      <c r="E7" s="109"/>
    </row>
    <row r="8" spans="1:5" ht="15.75" customHeight="1" x14ac:dyDescent="0.35">
      <c r="A8" s="8"/>
      <c r="B8" s="121" t="s">
        <v>4</v>
      </c>
      <c r="C8" s="122"/>
      <c r="D8" s="122"/>
      <c r="E8" s="123"/>
    </row>
    <row r="9" spans="1:5" ht="15.65" customHeight="1" x14ac:dyDescent="0.35">
      <c r="A9" s="2"/>
      <c r="B9" s="9"/>
      <c r="C9" s="9"/>
      <c r="D9" s="9"/>
      <c r="E9" s="9"/>
    </row>
    <row r="10" spans="1:5" ht="15" customHeight="1" x14ac:dyDescent="0.35">
      <c r="A10" s="5"/>
      <c r="B10" s="112" t="s">
        <v>5</v>
      </c>
      <c r="C10" s="113"/>
      <c r="D10" s="113"/>
      <c r="E10" s="114"/>
    </row>
    <row r="11" spans="1:5" ht="15" customHeight="1" x14ac:dyDescent="0.35">
      <c r="A11" s="10"/>
      <c r="B11" s="110" t="s">
        <v>6</v>
      </c>
      <c r="C11" s="111"/>
      <c r="D11" s="11" t="s">
        <v>7</v>
      </c>
      <c r="E11" s="12" t="s">
        <v>8</v>
      </c>
    </row>
    <row r="12" spans="1:5" ht="47.5" customHeight="1" x14ac:dyDescent="0.35">
      <c r="A12" s="10"/>
      <c r="B12" s="118" t="s">
        <v>9</v>
      </c>
      <c r="C12" s="119"/>
      <c r="D12" s="119"/>
      <c r="E12" s="120"/>
    </row>
    <row r="13" spans="1:5" ht="21.75" customHeight="1" x14ac:dyDescent="0.35">
      <c r="A13" s="10"/>
      <c r="B13" s="105" t="s">
        <v>10</v>
      </c>
      <c r="C13" s="106"/>
      <c r="D13" s="13">
        <v>1</v>
      </c>
      <c r="E13" s="14"/>
    </row>
    <row r="14" spans="1:5" ht="29.25" customHeight="1" x14ac:dyDescent="0.35">
      <c r="A14" s="10"/>
      <c r="B14" s="105" t="s">
        <v>11</v>
      </c>
      <c r="C14" s="106"/>
      <c r="D14" s="13">
        <v>0</v>
      </c>
      <c r="E14" s="14"/>
    </row>
    <row r="15" spans="1:5" ht="15" customHeight="1" x14ac:dyDescent="0.35">
      <c r="A15" s="10"/>
      <c r="B15" s="118" t="s">
        <v>12</v>
      </c>
      <c r="C15" s="119"/>
      <c r="D15" s="119"/>
      <c r="E15" s="120"/>
    </row>
    <row r="16" spans="1:5" ht="60" customHeight="1" x14ac:dyDescent="0.35">
      <c r="A16" s="10"/>
      <c r="B16" s="105" t="s">
        <v>13</v>
      </c>
      <c r="C16" s="106"/>
      <c r="D16" s="13">
        <v>1</v>
      </c>
      <c r="E16" s="15" t="s">
        <v>14</v>
      </c>
    </row>
    <row r="17" spans="1:5" ht="30" customHeight="1" x14ac:dyDescent="0.35">
      <c r="A17" s="10"/>
      <c r="B17" s="105" t="s">
        <v>15</v>
      </c>
      <c r="C17" s="106"/>
      <c r="D17" s="13">
        <v>0</v>
      </c>
      <c r="E17" s="15" t="s">
        <v>16</v>
      </c>
    </row>
    <row r="18" spans="1:5" ht="54" customHeight="1" x14ac:dyDescent="0.35">
      <c r="A18" s="10"/>
      <c r="B18" s="118" t="s">
        <v>17</v>
      </c>
      <c r="C18" s="119"/>
      <c r="D18" s="119"/>
      <c r="E18" s="120"/>
    </row>
    <row r="19" spans="1:5" ht="36" customHeight="1" x14ac:dyDescent="0.35">
      <c r="A19" s="10"/>
      <c r="B19" s="105" t="s">
        <v>18</v>
      </c>
      <c r="C19" s="106"/>
      <c r="D19" s="13">
        <v>1</v>
      </c>
      <c r="E19" s="16" t="s">
        <v>19</v>
      </c>
    </row>
    <row r="20" spans="1:5" ht="61.5" customHeight="1" x14ac:dyDescent="0.35">
      <c r="A20" s="10"/>
      <c r="B20" s="105" t="s">
        <v>20</v>
      </c>
      <c r="C20" s="106"/>
      <c r="D20" s="13">
        <v>0</v>
      </c>
      <c r="E20" s="14"/>
    </row>
    <row r="21" spans="1:5" ht="15" customHeight="1" x14ac:dyDescent="0.35">
      <c r="A21" s="10"/>
      <c r="B21" s="115" t="s">
        <v>21</v>
      </c>
      <c r="C21" s="116"/>
      <c r="D21" s="116"/>
      <c r="E21" s="117"/>
    </row>
    <row r="22" spans="1:5" ht="48.75" customHeight="1" x14ac:dyDescent="0.35">
      <c r="A22" s="10"/>
      <c r="B22" s="105" t="s">
        <v>22</v>
      </c>
      <c r="C22" s="106"/>
      <c r="D22" s="13">
        <v>1</v>
      </c>
      <c r="E22" s="16" t="s">
        <v>23</v>
      </c>
    </row>
    <row r="23" spans="1:5" ht="58.5" customHeight="1" x14ac:dyDescent="0.35">
      <c r="A23" s="10"/>
      <c r="B23" s="105" t="s">
        <v>24</v>
      </c>
      <c r="C23" s="106"/>
      <c r="D23" s="13">
        <v>0</v>
      </c>
      <c r="E23" s="14"/>
    </row>
  </sheetData>
  <mergeCells count="19">
    <mergeCell ref="B23:C23"/>
    <mergeCell ref="B11:C11"/>
    <mergeCell ref="B6:E6"/>
    <mergeCell ref="B10:E10"/>
    <mergeCell ref="B21:E21"/>
    <mergeCell ref="B19:C19"/>
    <mergeCell ref="B20:C20"/>
    <mergeCell ref="B22:C22"/>
    <mergeCell ref="B18:E18"/>
    <mergeCell ref="B15:E15"/>
    <mergeCell ref="B8:E8"/>
    <mergeCell ref="B16:C16"/>
    <mergeCell ref="B17:C17"/>
    <mergeCell ref="B12:E12"/>
    <mergeCell ref="A3:E3"/>
    <mergeCell ref="B5:E5"/>
    <mergeCell ref="B14:C14"/>
    <mergeCell ref="B13:C13"/>
    <mergeCell ref="B7:E7"/>
  </mergeCells>
  <pageMargins left="0.7" right="0.7" top="0.75" bottom="0.75" header="0.3" footer="0.3"/>
  <pageSetup scale="62" orientation="landscape"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47"/>
  <sheetViews>
    <sheetView showGridLines="0" tabSelected="1" topLeftCell="A4" workbookViewId="0">
      <selection activeCell="C29" sqref="C29"/>
    </sheetView>
  </sheetViews>
  <sheetFormatPr defaultColWidth="8.81640625" defaultRowHeight="15" customHeight="1" x14ac:dyDescent="0.35"/>
  <cols>
    <col min="1" max="1" width="4" style="1" customWidth="1"/>
    <col min="2" max="2" width="51.453125" style="1" customWidth="1"/>
    <col min="3" max="3" width="119.54296875" style="1" bestFit="1" customWidth="1"/>
    <col min="4" max="4" width="30.1796875" style="1" customWidth="1"/>
    <col min="5" max="256" width="8.81640625" style="1" customWidth="1"/>
  </cols>
  <sheetData>
    <row r="1" spans="1:256" ht="15" customHeight="1" x14ac:dyDescent="0.35">
      <c r="A1" s="2"/>
      <c r="B1" s="17"/>
      <c r="C1" s="17"/>
      <c r="D1" s="2"/>
      <c r="E1" s="2"/>
    </row>
    <row r="2" spans="1:256" ht="15" customHeight="1" x14ac:dyDescent="0.35">
      <c r="A2" s="10"/>
      <c r="B2" s="124" t="s">
        <v>25</v>
      </c>
      <c r="C2" s="125"/>
      <c r="D2" s="18"/>
      <c r="E2" s="2"/>
    </row>
    <row r="3" spans="1:256" ht="15" customHeight="1" x14ac:dyDescent="0.35">
      <c r="A3" s="10"/>
      <c r="B3" s="19" t="s">
        <v>26</v>
      </c>
      <c r="C3" s="20" t="s">
        <v>81</v>
      </c>
      <c r="D3" s="18"/>
      <c r="E3" s="2"/>
    </row>
    <row r="4" spans="1:256" ht="15" customHeight="1" x14ac:dyDescent="0.35">
      <c r="A4" s="10"/>
      <c r="B4" s="21"/>
      <c r="C4" s="22"/>
      <c r="D4" s="18"/>
      <c r="E4" s="2"/>
    </row>
    <row r="5" spans="1:256" ht="15" customHeight="1" x14ac:dyDescent="0.35">
      <c r="A5" s="10"/>
      <c r="B5" s="19"/>
      <c r="C5" s="20"/>
      <c r="D5" s="18"/>
      <c r="E5" s="2"/>
    </row>
    <row r="6" spans="1:256" ht="15" customHeight="1" x14ac:dyDescent="0.35">
      <c r="A6" s="10"/>
      <c r="B6" s="19" t="s">
        <v>27</v>
      </c>
      <c r="C6" s="23" t="s">
        <v>68</v>
      </c>
      <c r="D6" s="18"/>
      <c r="E6" s="2"/>
    </row>
    <row r="7" spans="1:256" ht="15" customHeight="1" x14ac:dyDescent="0.35">
      <c r="A7" s="10"/>
      <c r="B7" s="19" t="s">
        <v>28</v>
      </c>
      <c r="C7" s="23" t="s">
        <v>71</v>
      </c>
      <c r="D7" s="18"/>
      <c r="E7" s="2"/>
    </row>
    <row r="8" spans="1:256" ht="15" customHeight="1" x14ac:dyDescent="0.35">
      <c r="A8" s="10"/>
      <c r="B8" s="19" t="s">
        <v>29</v>
      </c>
      <c r="C8" s="20" t="s">
        <v>31</v>
      </c>
      <c r="D8" s="18"/>
      <c r="E8" s="2"/>
    </row>
    <row r="9" spans="1:256" ht="15" customHeight="1" x14ac:dyDescent="0.35">
      <c r="A9" s="10"/>
      <c r="B9" s="19" t="s">
        <v>30</v>
      </c>
      <c r="C9" s="20" t="s">
        <v>80</v>
      </c>
      <c r="D9" s="18"/>
      <c r="E9" s="2"/>
    </row>
    <row r="10" spans="1:256" ht="15" customHeight="1" x14ac:dyDescent="0.35">
      <c r="A10" s="17"/>
      <c r="B10" s="24"/>
      <c r="C10" s="24"/>
      <c r="D10" s="17"/>
      <c r="E10" s="2"/>
    </row>
    <row r="11" spans="1:256" ht="15" customHeight="1" x14ac:dyDescent="0.35">
      <c r="A11" s="25" t="s">
        <v>32</v>
      </c>
      <c r="B11" s="26"/>
      <c r="C11" s="26"/>
      <c r="D11" s="27"/>
      <c r="E11" s="18"/>
    </row>
    <row r="12" spans="1:256" ht="15" customHeight="1" x14ac:dyDescent="0.35">
      <c r="A12" s="28"/>
      <c r="B12" s="29" t="s">
        <v>33</v>
      </c>
      <c r="C12" s="29" t="s">
        <v>34</v>
      </c>
      <c r="D12" s="29" t="s">
        <v>35</v>
      </c>
      <c r="E12" s="18"/>
    </row>
    <row r="13" spans="1:256" s="74" customFormat="1" ht="43.5" x14ac:dyDescent="0.35">
      <c r="A13" s="70">
        <v>1</v>
      </c>
      <c r="B13" s="84" t="s">
        <v>82</v>
      </c>
      <c r="C13" s="69" t="s">
        <v>114</v>
      </c>
      <c r="D13" s="71" t="s">
        <v>88</v>
      </c>
      <c r="E13" s="72"/>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row>
    <row r="14" spans="1:256" s="74" customFormat="1" ht="14.5" x14ac:dyDescent="0.35">
      <c r="A14" s="78">
        <v>2</v>
      </c>
      <c r="B14" s="76" t="s">
        <v>103</v>
      </c>
      <c r="C14" s="79" t="s">
        <v>112</v>
      </c>
      <c r="D14" s="80" t="s">
        <v>104</v>
      </c>
      <c r="E14" s="72"/>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row>
    <row r="15" spans="1:256" s="74" customFormat="1" ht="43.5" x14ac:dyDescent="0.35">
      <c r="A15" s="78">
        <v>3</v>
      </c>
      <c r="B15" s="79" t="s">
        <v>102</v>
      </c>
      <c r="C15" s="98" t="s">
        <v>113</v>
      </c>
      <c r="D15" s="80" t="s">
        <v>104</v>
      </c>
      <c r="E15" s="72"/>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row>
    <row r="16" spans="1:256" s="74" customFormat="1" ht="29" x14ac:dyDescent="0.35">
      <c r="A16" s="75">
        <v>4</v>
      </c>
      <c r="B16" s="76" t="s">
        <v>83</v>
      </c>
      <c r="C16" s="74" t="s">
        <v>118</v>
      </c>
      <c r="D16" s="72" t="s">
        <v>89</v>
      </c>
      <c r="E16" s="72"/>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3"/>
    </row>
    <row r="17" spans="1:256" s="74" customFormat="1" ht="29" x14ac:dyDescent="0.35">
      <c r="A17" s="78">
        <v>5</v>
      </c>
      <c r="B17" s="81" t="s">
        <v>105</v>
      </c>
      <c r="C17" s="76" t="s">
        <v>121</v>
      </c>
      <c r="D17" s="80" t="s">
        <v>104</v>
      </c>
      <c r="E17" s="72"/>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s="74" customFormat="1" ht="43.5" x14ac:dyDescent="0.35">
      <c r="A18" s="78">
        <v>6</v>
      </c>
      <c r="B18" s="76" t="s">
        <v>84</v>
      </c>
      <c r="C18" s="76" t="s">
        <v>119</v>
      </c>
      <c r="D18" s="72" t="s">
        <v>90</v>
      </c>
      <c r="E18" s="72"/>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3"/>
    </row>
    <row r="19" spans="1:256" s="74" customFormat="1" ht="14.5" x14ac:dyDescent="0.35">
      <c r="A19" s="75">
        <v>7</v>
      </c>
      <c r="B19" s="81" t="s">
        <v>106</v>
      </c>
      <c r="C19" s="76" t="s">
        <v>115</v>
      </c>
      <c r="D19" s="80" t="s">
        <v>104</v>
      </c>
      <c r="E19" s="72"/>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H19" s="73"/>
      <c r="FI19" s="73"/>
      <c r="FJ19" s="73"/>
      <c r="FK19" s="73"/>
      <c r="FL19" s="73"/>
      <c r="FM19" s="73"/>
      <c r="FN19" s="73"/>
      <c r="FO19" s="73"/>
      <c r="FP19" s="73"/>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3"/>
      <c r="GU19" s="73"/>
      <c r="GV19" s="73"/>
      <c r="GW19" s="73"/>
      <c r="GX19" s="73"/>
      <c r="GY19" s="73"/>
      <c r="GZ19" s="73"/>
      <c r="HA19" s="73"/>
      <c r="HB19" s="73"/>
      <c r="HC19" s="73"/>
      <c r="HD19" s="73"/>
      <c r="HE19" s="73"/>
      <c r="HF19" s="73"/>
      <c r="HG19" s="73"/>
      <c r="HH19" s="73"/>
      <c r="HI19" s="73"/>
      <c r="HJ19" s="73"/>
      <c r="HK19" s="73"/>
      <c r="HL19" s="73"/>
      <c r="HM19" s="73"/>
      <c r="HN19" s="73"/>
      <c r="HO19" s="73"/>
      <c r="HP19" s="73"/>
      <c r="HQ19" s="73"/>
      <c r="HR19" s="73"/>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3"/>
    </row>
    <row r="20" spans="1:256" s="74" customFormat="1" ht="29" x14ac:dyDescent="0.35">
      <c r="A20" s="78">
        <v>8</v>
      </c>
      <c r="B20" s="76" t="s">
        <v>85</v>
      </c>
      <c r="C20" s="76" t="s">
        <v>116</v>
      </c>
      <c r="D20" s="72" t="s">
        <v>91</v>
      </c>
      <c r="E20" s="72"/>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3"/>
      <c r="GU20" s="73"/>
      <c r="GV20" s="73"/>
      <c r="GW20" s="73"/>
      <c r="GX20" s="73"/>
      <c r="GY20" s="73"/>
      <c r="GZ20" s="73"/>
      <c r="HA20" s="73"/>
      <c r="HB20" s="73"/>
      <c r="HC20" s="73"/>
      <c r="HD20" s="73"/>
      <c r="HE20" s="73"/>
      <c r="HF20" s="73"/>
      <c r="HG20" s="73"/>
      <c r="HH20" s="73"/>
      <c r="HI20" s="73"/>
      <c r="HJ20" s="73"/>
      <c r="HK20" s="73"/>
      <c r="HL20" s="73"/>
      <c r="HM20" s="73"/>
      <c r="HN20" s="73"/>
      <c r="HO20" s="73"/>
      <c r="HP20" s="73"/>
      <c r="HQ20" s="73"/>
      <c r="HR20" s="73"/>
      <c r="HS20" s="73"/>
      <c r="HT20" s="73"/>
      <c r="HU20" s="73"/>
      <c r="HV20" s="73"/>
      <c r="HW20" s="73"/>
      <c r="HX20" s="73"/>
      <c r="HY20" s="73"/>
      <c r="HZ20" s="73"/>
      <c r="IA20" s="73"/>
      <c r="IB20" s="73"/>
      <c r="IC20" s="73"/>
      <c r="ID20" s="73"/>
      <c r="IE20" s="73"/>
      <c r="IF20" s="73"/>
      <c r="IG20" s="73"/>
      <c r="IH20" s="73"/>
      <c r="II20" s="73"/>
      <c r="IJ20" s="73"/>
      <c r="IK20" s="73"/>
      <c r="IL20" s="73"/>
      <c r="IM20" s="73"/>
      <c r="IN20" s="73"/>
      <c r="IO20" s="73"/>
      <c r="IP20" s="73"/>
      <c r="IQ20" s="73"/>
      <c r="IR20" s="73"/>
      <c r="IS20" s="73"/>
      <c r="IT20" s="73"/>
      <c r="IU20" s="73"/>
      <c r="IV20" s="73"/>
    </row>
    <row r="21" spans="1:256" s="74" customFormat="1" ht="14.5" x14ac:dyDescent="0.35">
      <c r="A21" s="78">
        <v>9</v>
      </c>
      <c r="B21" s="81" t="s">
        <v>107</v>
      </c>
      <c r="C21" s="76" t="s">
        <v>115</v>
      </c>
      <c r="D21" s="80" t="s">
        <v>104</v>
      </c>
      <c r="E21" s="72"/>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3"/>
    </row>
    <row r="22" spans="1:256" s="74" customFormat="1" ht="29" x14ac:dyDescent="0.35">
      <c r="A22" s="78">
        <v>10</v>
      </c>
      <c r="B22" s="76" t="s">
        <v>86</v>
      </c>
      <c r="C22" s="76" t="s">
        <v>120</v>
      </c>
      <c r="D22" s="72" t="s">
        <v>92</v>
      </c>
      <c r="E22" s="72"/>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row>
    <row r="23" spans="1:256" s="74" customFormat="1" ht="14.5" x14ac:dyDescent="0.35">
      <c r="A23" s="78">
        <v>11</v>
      </c>
      <c r="B23" s="81" t="s">
        <v>108</v>
      </c>
      <c r="C23" s="76" t="s">
        <v>115</v>
      </c>
      <c r="D23" s="80" t="s">
        <v>104</v>
      </c>
      <c r="E23" s="72"/>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row>
    <row r="24" spans="1:256" s="74" customFormat="1" ht="29" x14ac:dyDescent="0.35">
      <c r="A24" s="78">
        <v>12</v>
      </c>
      <c r="B24" s="76" t="s">
        <v>87</v>
      </c>
      <c r="C24" s="76" t="s">
        <v>117</v>
      </c>
      <c r="D24" s="72" t="s">
        <v>93</v>
      </c>
      <c r="E24" s="72"/>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c r="HA24" s="73"/>
      <c r="HB24" s="73"/>
      <c r="HC24" s="73"/>
      <c r="HD24" s="73"/>
      <c r="HE24" s="73"/>
      <c r="HF24" s="73"/>
      <c r="HG24" s="73"/>
      <c r="HH24" s="73"/>
      <c r="HI24" s="73"/>
      <c r="HJ24" s="73"/>
      <c r="HK24" s="73"/>
      <c r="HL24" s="73"/>
      <c r="HM24" s="73"/>
      <c r="HN24" s="73"/>
      <c r="HO24" s="73"/>
      <c r="HP24" s="73"/>
      <c r="HQ24" s="73"/>
      <c r="HR24" s="73"/>
      <c r="HS24" s="73"/>
      <c r="HT24" s="73"/>
      <c r="HU24" s="73"/>
      <c r="HV24" s="73"/>
      <c r="HW24" s="73"/>
      <c r="HX24" s="73"/>
      <c r="HY24" s="73"/>
      <c r="HZ24" s="73"/>
      <c r="IA24" s="73"/>
      <c r="IB24" s="73"/>
      <c r="IC24" s="73"/>
      <c r="ID24" s="73"/>
      <c r="IE24" s="73"/>
      <c r="IF24" s="73"/>
      <c r="IG24" s="73"/>
      <c r="IH24" s="73"/>
      <c r="II24" s="73"/>
      <c r="IJ24" s="73"/>
      <c r="IK24" s="73"/>
      <c r="IL24" s="73"/>
      <c r="IM24" s="73"/>
      <c r="IN24" s="73"/>
      <c r="IO24" s="73"/>
      <c r="IP24" s="73"/>
      <c r="IQ24" s="73"/>
      <c r="IR24" s="73"/>
      <c r="IS24" s="73"/>
      <c r="IT24" s="73"/>
      <c r="IU24" s="73"/>
      <c r="IV24" s="73"/>
    </row>
    <row r="25" spans="1:256" s="74" customFormat="1" ht="58" x14ac:dyDescent="0.35">
      <c r="A25" s="78">
        <v>13</v>
      </c>
      <c r="B25" s="81" t="s">
        <v>109</v>
      </c>
      <c r="C25" s="76" t="s">
        <v>122</v>
      </c>
      <c r="D25" s="80" t="s">
        <v>104</v>
      </c>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c r="IV25" s="73"/>
    </row>
    <row r="26" spans="1:256" s="74" customFormat="1" ht="29" x14ac:dyDescent="0.35">
      <c r="A26" s="78">
        <v>14</v>
      </c>
      <c r="B26" s="76" t="s">
        <v>94</v>
      </c>
      <c r="C26" s="76"/>
      <c r="D26" s="72" t="s">
        <v>98</v>
      </c>
      <c r="E26" s="72"/>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c r="HA26" s="73"/>
      <c r="HB26" s="73"/>
      <c r="HC26" s="73"/>
      <c r="HD26" s="73"/>
      <c r="HE26" s="73"/>
      <c r="HF26" s="73"/>
      <c r="HG26" s="73"/>
      <c r="HH26" s="73"/>
      <c r="HI26" s="73"/>
      <c r="HJ26" s="73"/>
      <c r="HK26" s="73"/>
      <c r="HL26" s="73"/>
      <c r="HM26" s="73"/>
      <c r="HN26" s="73"/>
      <c r="HO26" s="73"/>
      <c r="HP26" s="73"/>
      <c r="HQ26" s="73"/>
      <c r="HR26" s="73"/>
      <c r="HS26" s="73"/>
      <c r="HT26" s="73"/>
      <c r="HU26" s="73"/>
      <c r="HV26" s="73"/>
      <c r="HW26" s="73"/>
      <c r="HX26" s="73"/>
      <c r="HY26" s="73"/>
      <c r="HZ26" s="73"/>
      <c r="IA26" s="73"/>
      <c r="IB26" s="73"/>
      <c r="IC26" s="73"/>
      <c r="ID26" s="73"/>
      <c r="IE26" s="73"/>
      <c r="IF26" s="73"/>
      <c r="IG26" s="73"/>
      <c r="IH26" s="73"/>
      <c r="II26" s="73"/>
      <c r="IJ26" s="73"/>
      <c r="IK26" s="73"/>
      <c r="IL26" s="73"/>
      <c r="IM26" s="73"/>
      <c r="IN26" s="73"/>
      <c r="IO26" s="73"/>
      <c r="IP26" s="73"/>
      <c r="IQ26" s="73"/>
      <c r="IR26" s="73"/>
      <c r="IS26" s="73"/>
      <c r="IT26" s="73"/>
      <c r="IU26" s="73"/>
      <c r="IV26" s="73"/>
    </row>
    <row r="27" spans="1:256" s="74" customFormat="1" ht="29" x14ac:dyDescent="0.35">
      <c r="A27" s="78">
        <v>15</v>
      </c>
      <c r="B27" s="76" t="s">
        <v>95</v>
      </c>
      <c r="C27" s="76"/>
      <c r="D27" s="72" t="s">
        <v>99</v>
      </c>
      <c r="E27" s="72"/>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c r="IH27" s="73"/>
      <c r="II27" s="73"/>
      <c r="IJ27" s="73"/>
      <c r="IK27" s="73"/>
      <c r="IL27" s="73"/>
      <c r="IM27" s="73"/>
      <c r="IN27" s="73"/>
      <c r="IO27" s="73"/>
      <c r="IP27" s="73"/>
      <c r="IQ27" s="73"/>
      <c r="IR27" s="73"/>
      <c r="IS27" s="73"/>
      <c r="IT27" s="73"/>
      <c r="IU27" s="73"/>
      <c r="IV27" s="73"/>
    </row>
    <row r="28" spans="1:256" s="74" customFormat="1" ht="14.5" x14ac:dyDescent="0.35">
      <c r="A28" s="78">
        <v>16</v>
      </c>
      <c r="B28" s="76" t="s">
        <v>96</v>
      </c>
      <c r="C28" s="72"/>
      <c r="D28" s="72" t="s">
        <v>100</v>
      </c>
      <c r="E28" s="72"/>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c r="IH28" s="73"/>
      <c r="II28" s="73"/>
      <c r="IJ28" s="73"/>
      <c r="IK28" s="73"/>
      <c r="IL28" s="73"/>
      <c r="IM28" s="73"/>
      <c r="IN28" s="73"/>
      <c r="IO28" s="73"/>
      <c r="IP28" s="73"/>
      <c r="IQ28" s="73"/>
      <c r="IR28" s="73"/>
      <c r="IS28" s="73"/>
      <c r="IT28" s="73"/>
      <c r="IU28" s="73"/>
      <c r="IV28" s="73"/>
    </row>
    <row r="29" spans="1:256" s="74" customFormat="1" ht="29" x14ac:dyDescent="0.35">
      <c r="A29" s="78">
        <v>17</v>
      </c>
      <c r="B29" s="76" t="s">
        <v>97</v>
      </c>
      <c r="C29" s="72"/>
      <c r="D29" s="72" t="s">
        <v>101</v>
      </c>
      <c r="E29" s="72"/>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3"/>
    </row>
    <row r="30" spans="1:256" s="74" customFormat="1" ht="15" customHeight="1" x14ac:dyDescent="0.35">
      <c r="A30" s="78">
        <v>18</v>
      </c>
      <c r="B30" s="77" t="s">
        <v>36</v>
      </c>
      <c r="C30" s="72"/>
      <c r="D30" s="72"/>
      <c r="E30" s="72"/>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row>
    <row r="31" spans="1:256" s="74" customFormat="1" ht="15" customHeight="1" x14ac:dyDescent="0.35">
      <c r="A31" s="78">
        <v>19</v>
      </c>
      <c r="B31" s="77" t="s">
        <v>36</v>
      </c>
      <c r="C31" s="72"/>
      <c r="D31" s="72"/>
      <c r="E31" s="72"/>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c r="IH31" s="73"/>
      <c r="II31" s="73"/>
      <c r="IJ31" s="73"/>
      <c r="IK31" s="73"/>
      <c r="IL31" s="73"/>
      <c r="IM31" s="73"/>
      <c r="IN31" s="73"/>
      <c r="IO31" s="73"/>
      <c r="IP31" s="73"/>
      <c r="IQ31" s="73"/>
      <c r="IR31" s="73"/>
      <c r="IS31" s="73"/>
      <c r="IT31" s="73"/>
      <c r="IU31" s="73"/>
      <c r="IV31" s="73"/>
    </row>
    <row r="32" spans="1:256" s="74" customFormat="1" ht="15" customHeight="1" x14ac:dyDescent="0.35">
      <c r="A32" s="78">
        <v>20</v>
      </c>
      <c r="B32" s="77" t="s">
        <v>36</v>
      </c>
      <c r="C32" s="72"/>
      <c r="D32" s="72"/>
      <c r="E32" s="72"/>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3"/>
    </row>
    <row r="33" spans="1:256" s="74" customFormat="1" ht="15" customHeight="1" x14ac:dyDescent="0.35">
      <c r="A33" s="78">
        <v>21</v>
      </c>
      <c r="B33" s="77" t="s">
        <v>36</v>
      </c>
      <c r="C33" s="72"/>
      <c r="D33" s="72"/>
      <c r="E33" s="72"/>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c r="HV33" s="73"/>
      <c r="HW33" s="73"/>
      <c r="HX33" s="73"/>
      <c r="HY33" s="73"/>
      <c r="HZ33" s="73"/>
      <c r="IA33" s="73"/>
      <c r="IB33" s="73"/>
      <c r="IC33" s="73"/>
      <c r="ID33" s="73"/>
      <c r="IE33" s="73"/>
      <c r="IF33" s="73"/>
      <c r="IG33" s="73"/>
      <c r="IH33" s="73"/>
      <c r="II33" s="73"/>
      <c r="IJ33" s="73"/>
      <c r="IK33" s="73"/>
      <c r="IL33" s="73"/>
      <c r="IM33" s="73"/>
      <c r="IN33" s="73"/>
      <c r="IO33" s="73"/>
      <c r="IP33" s="73"/>
      <c r="IQ33" s="73"/>
      <c r="IR33" s="73"/>
      <c r="IS33" s="73"/>
      <c r="IT33" s="73"/>
      <c r="IU33" s="73"/>
      <c r="IV33" s="73"/>
    </row>
    <row r="34" spans="1:256" ht="15" customHeight="1" x14ac:dyDescent="0.35">
      <c r="A34" s="78">
        <v>22</v>
      </c>
      <c r="B34" s="31" t="s">
        <v>36</v>
      </c>
      <c r="C34" s="2"/>
      <c r="D34" s="2"/>
      <c r="E34" s="2"/>
    </row>
    <row r="35" spans="1:256" ht="15" customHeight="1" x14ac:dyDescent="0.35">
      <c r="A35" s="78">
        <v>23</v>
      </c>
      <c r="B35" s="31" t="s">
        <v>36</v>
      </c>
      <c r="C35" s="2"/>
      <c r="D35" s="2"/>
      <c r="E35" s="2"/>
    </row>
    <row r="36" spans="1:256" ht="15" customHeight="1" x14ac:dyDescent="0.35">
      <c r="A36" s="78">
        <v>24</v>
      </c>
      <c r="B36" s="31" t="s">
        <v>36</v>
      </c>
      <c r="C36" s="2"/>
      <c r="D36" s="2"/>
      <c r="E36" s="2"/>
    </row>
    <row r="37" spans="1:256" ht="15" customHeight="1" x14ac:dyDescent="0.35">
      <c r="A37" s="78">
        <v>25</v>
      </c>
      <c r="B37" s="31" t="s">
        <v>36</v>
      </c>
      <c r="C37" s="2"/>
      <c r="D37" s="2"/>
      <c r="E37" s="2"/>
    </row>
    <row r="38" spans="1:256" ht="15" customHeight="1" x14ac:dyDescent="0.35">
      <c r="A38" s="78">
        <v>26</v>
      </c>
      <c r="B38" s="31" t="s">
        <v>36</v>
      </c>
      <c r="C38" s="2"/>
      <c r="D38" s="2"/>
      <c r="E38" s="2"/>
    </row>
    <row r="39" spans="1:256" ht="15" customHeight="1" x14ac:dyDescent="0.35">
      <c r="A39" s="78">
        <v>27</v>
      </c>
      <c r="B39" s="31" t="s">
        <v>36</v>
      </c>
      <c r="C39" s="2"/>
      <c r="D39" s="2"/>
      <c r="E39" s="2"/>
    </row>
    <row r="40" spans="1:256" ht="15" customHeight="1" x14ac:dyDescent="0.35">
      <c r="A40" s="78">
        <v>28</v>
      </c>
      <c r="B40" s="31" t="s">
        <v>36</v>
      </c>
      <c r="C40" s="2"/>
      <c r="D40" s="2"/>
      <c r="E40" s="2"/>
    </row>
    <row r="41" spans="1:256" ht="15" customHeight="1" x14ac:dyDescent="0.35">
      <c r="A41" s="78">
        <v>29</v>
      </c>
      <c r="B41" s="31" t="s">
        <v>36</v>
      </c>
      <c r="C41" s="2"/>
      <c r="D41" s="2"/>
      <c r="E41" s="2"/>
    </row>
    <row r="42" spans="1:256" ht="15" customHeight="1" x14ac:dyDescent="0.35">
      <c r="A42" s="78">
        <v>30</v>
      </c>
      <c r="B42" s="31" t="s">
        <v>36</v>
      </c>
      <c r="C42" s="2"/>
      <c r="D42" s="2"/>
      <c r="E42" s="2"/>
    </row>
    <row r="43" spans="1:256" ht="15" customHeight="1" x14ac:dyDescent="0.35">
      <c r="A43" s="78"/>
      <c r="B43" s="77"/>
      <c r="C43" s="2"/>
      <c r="D43" s="2"/>
      <c r="E43" s="2"/>
    </row>
    <row r="44" spans="1:256" ht="15" customHeight="1" x14ac:dyDescent="0.35">
      <c r="A44" s="78"/>
      <c r="B44" s="77"/>
      <c r="C44" s="2"/>
      <c r="D44" s="2"/>
      <c r="E44" s="2"/>
    </row>
    <row r="45" spans="1:256" ht="15" customHeight="1" x14ac:dyDescent="0.35">
      <c r="A45" s="78"/>
      <c r="B45" s="77"/>
      <c r="C45" s="2"/>
      <c r="D45" s="2"/>
      <c r="E45" s="2"/>
    </row>
    <row r="46" spans="1:256" ht="15" customHeight="1" x14ac:dyDescent="0.35">
      <c r="A46" s="78"/>
      <c r="B46" s="77"/>
      <c r="C46" s="2"/>
      <c r="D46" s="2"/>
      <c r="E46" s="2"/>
    </row>
    <row r="47" spans="1:256" ht="15" customHeight="1" x14ac:dyDescent="0.35">
      <c r="A47" s="78"/>
      <c r="B47" s="31"/>
      <c r="C47" s="2"/>
      <c r="D47" s="2"/>
      <c r="E47" s="2"/>
    </row>
  </sheetData>
  <mergeCells count="1">
    <mergeCell ref="B2:C2"/>
  </mergeCells>
  <pageMargins left="0.7" right="0.7" top="0.75" bottom="0.75" header="0.3" footer="0.3"/>
  <pageSetup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C6</xm:sqref>
        </x14:dataValidation>
        <x14:dataValidation type="list" allowBlank="1" showInputMessage="1" showErrorMessage="1" xr:uid="{00000000-0002-0000-0100-000001000000}">
          <x14:formula1>
            <xm:f>DataValidation!$B$2:$B$9</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6"/>
  <sheetViews>
    <sheetView showGridLines="0" topLeftCell="A25" zoomScale="110" zoomScaleNormal="110" workbookViewId="0">
      <selection activeCell="A34" sqref="A34"/>
    </sheetView>
  </sheetViews>
  <sheetFormatPr defaultColWidth="8.81640625" defaultRowHeight="15" customHeight="1" x14ac:dyDescent="0.35"/>
  <cols>
    <col min="1" max="1" width="11.26953125" style="1" customWidth="1"/>
    <col min="2" max="2" width="53.26953125" style="73" customWidth="1"/>
    <col min="3" max="6" width="22.7265625" style="1" customWidth="1"/>
    <col min="7" max="256" width="8.81640625" style="1" customWidth="1"/>
  </cols>
  <sheetData>
    <row r="1" spans="1:10" ht="15" customHeight="1" x14ac:dyDescent="0.35">
      <c r="A1" s="32" t="s">
        <v>37</v>
      </c>
      <c r="B1" s="85" t="s">
        <v>31</v>
      </c>
      <c r="C1" s="17"/>
      <c r="D1" s="17"/>
      <c r="E1" s="17"/>
      <c r="F1" s="17"/>
      <c r="G1" s="2"/>
      <c r="H1" s="2"/>
      <c r="I1" s="2"/>
      <c r="J1" s="2"/>
    </row>
    <row r="2" spans="1:10" ht="15" customHeight="1" x14ac:dyDescent="0.35">
      <c r="A2" s="34"/>
      <c r="B2" s="86"/>
      <c r="C2" s="12" t="s">
        <v>38</v>
      </c>
      <c r="D2" s="12" t="s">
        <v>39</v>
      </c>
      <c r="E2" s="12" t="s">
        <v>40</v>
      </c>
      <c r="F2" s="12" t="s">
        <v>41</v>
      </c>
      <c r="G2" s="18"/>
      <c r="H2" s="2"/>
      <c r="I2" s="2"/>
      <c r="J2" s="2"/>
    </row>
    <row r="3" spans="1:10" ht="80.150000000000006" customHeight="1" x14ac:dyDescent="0.35">
      <c r="A3" s="36" t="s">
        <v>42</v>
      </c>
      <c r="B3" s="87" t="s">
        <v>33</v>
      </c>
      <c r="C3" s="38" t="s">
        <v>43</v>
      </c>
      <c r="D3" s="38" t="s">
        <v>44</v>
      </c>
      <c r="E3" s="38" t="s">
        <v>45</v>
      </c>
      <c r="F3" s="38" t="s">
        <v>46</v>
      </c>
      <c r="G3" s="18"/>
      <c r="H3" s="2"/>
      <c r="I3" s="2"/>
      <c r="J3" s="2"/>
    </row>
    <row r="4" spans="1:10" ht="15" customHeight="1" x14ac:dyDescent="0.35">
      <c r="A4" s="39"/>
      <c r="B4" s="88"/>
      <c r="C4" s="41" t="s">
        <v>7</v>
      </c>
      <c r="D4" s="42" t="s">
        <v>7</v>
      </c>
      <c r="E4" s="42" t="s">
        <v>7</v>
      </c>
      <c r="F4" s="42" t="s">
        <v>7</v>
      </c>
      <c r="G4" s="18"/>
      <c r="H4" s="2"/>
      <c r="I4" s="2"/>
      <c r="J4" s="2"/>
    </row>
    <row r="5" spans="1:10" ht="15" customHeight="1" x14ac:dyDescent="0.35">
      <c r="A5" s="23">
        <v>1</v>
      </c>
      <c r="B5" s="89" t="str">
        <f>'Measure Info'!B13</f>
        <v>Assessment, Performed: Standardized Pain Assessment Tool</v>
      </c>
      <c r="C5" s="90" t="s">
        <v>110</v>
      </c>
      <c r="D5" s="90" t="s">
        <v>110</v>
      </c>
      <c r="E5" s="90" t="s">
        <v>110</v>
      </c>
      <c r="F5" s="90" t="s">
        <v>110</v>
      </c>
      <c r="G5" s="18"/>
      <c r="H5" s="2"/>
      <c r="I5" s="2"/>
      <c r="J5" s="2"/>
    </row>
    <row r="6" spans="1:10" ht="15" customHeight="1" x14ac:dyDescent="0.35">
      <c r="A6" s="23">
        <v>2</v>
      </c>
      <c r="B6" s="89" t="str">
        <f>'Measure Info'!B14</f>
        <v>Pain Assessment Result</v>
      </c>
      <c r="C6" s="90" t="s">
        <v>110</v>
      </c>
      <c r="D6" s="90" t="s">
        <v>110</v>
      </c>
      <c r="E6" s="90" t="s">
        <v>110</v>
      </c>
      <c r="F6" s="90" t="s">
        <v>110</v>
      </c>
      <c r="G6" s="18"/>
      <c r="H6" s="2"/>
      <c r="I6" s="2"/>
      <c r="J6" s="2"/>
    </row>
    <row r="7" spans="1:10" ht="15" customHeight="1" x14ac:dyDescent="0.35">
      <c r="A7" s="23">
        <v>3</v>
      </c>
      <c r="B7" s="89" t="str">
        <f>'Measure Info'!B15</f>
        <v>Pain Assessment Date</v>
      </c>
      <c r="C7" s="90" t="s">
        <v>110</v>
      </c>
      <c r="D7" s="90" t="s">
        <v>110</v>
      </c>
      <c r="E7" s="90" t="s">
        <v>110</v>
      </c>
      <c r="F7" s="90" t="s">
        <v>110</v>
      </c>
      <c r="G7" s="18"/>
      <c r="H7" s="2"/>
      <c r="I7" s="2"/>
      <c r="J7" s="2"/>
    </row>
    <row r="8" spans="1:10" ht="15" customHeight="1" x14ac:dyDescent="0.35">
      <c r="A8" s="23">
        <v>4</v>
      </c>
      <c r="B8" s="89" t="str">
        <f>'Measure Info'!B16</f>
        <v>Diagnosis: Cancer</v>
      </c>
      <c r="C8" s="90" t="s">
        <v>110</v>
      </c>
      <c r="D8" s="90" t="s">
        <v>110</v>
      </c>
      <c r="E8" s="90" t="s">
        <v>110</v>
      </c>
      <c r="F8" s="90" t="s">
        <v>110</v>
      </c>
      <c r="G8" s="18"/>
      <c r="H8" s="2"/>
      <c r="I8" s="2"/>
      <c r="J8" s="2"/>
    </row>
    <row r="9" spans="1:10" ht="15" customHeight="1" x14ac:dyDescent="0.35">
      <c r="A9" s="23">
        <v>5</v>
      </c>
      <c r="B9" s="89" t="str">
        <f>'Measure Info'!B17</f>
        <v>Cancer Diagnosis Date</v>
      </c>
      <c r="C9" s="90" t="s">
        <v>110</v>
      </c>
      <c r="D9" s="90" t="s">
        <v>110</v>
      </c>
      <c r="E9" s="90" t="s">
        <v>110</v>
      </c>
      <c r="F9" s="90" t="s">
        <v>110</v>
      </c>
      <c r="G9" s="18"/>
      <c r="H9" s="2"/>
      <c r="I9" s="2"/>
      <c r="J9" s="2"/>
    </row>
    <row r="10" spans="1:10" ht="15" customHeight="1" x14ac:dyDescent="0.35">
      <c r="A10" s="23">
        <v>6</v>
      </c>
      <c r="B10" s="89" t="str">
        <f>'Measure Info'!B18</f>
        <v>Encounter, Performed: Office Visit</v>
      </c>
      <c r="C10" s="90" t="s">
        <v>110</v>
      </c>
      <c r="D10" s="90" t="s">
        <v>110</v>
      </c>
      <c r="E10" s="90" t="s">
        <v>110</v>
      </c>
      <c r="F10" s="90" t="s">
        <v>110</v>
      </c>
      <c r="G10" s="18"/>
      <c r="H10" s="2"/>
      <c r="I10" s="2"/>
      <c r="J10" s="43"/>
    </row>
    <row r="11" spans="1:10" ht="15" customHeight="1" x14ac:dyDescent="0.35">
      <c r="A11" s="23">
        <v>7</v>
      </c>
      <c r="B11" s="89" t="str">
        <f>'Measure Info'!B19</f>
        <v>Office Visit Date</v>
      </c>
      <c r="C11" s="90" t="s">
        <v>110</v>
      </c>
      <c r="D11" s="90" t="s">
        <v>110</v>
      </c>
      <c r="E11" s="90" t="s">
        <v>110</v>
      </c>
      <c r="F11" s="90" t="s">
        <v>110</v>
      </c>
      <c r="G11" s="18"/>
      <c r="H11" s="2"/>
      <c r="I11" s="2"/>
      <c r="J11" s="43"/>
    </row>
    <row r="12" spans="1:10" ht="15" customHeight="1" x14ac:dyDescent="0.35">
      <c r="A12" s="23">
        <v>8</v>
      </c>
      <c r="B12" s="89" t="str">
        <f>'Measure Info'!B20</f>
        <v>Encounter, Performed: Radiation Treatment Management</v>
      </c>
      <c r="C12" s="90" t="s">
        <v>110</v>
      </c>
      <c r="D12" s="90" t="s">
        <v>110</v>
      </c>
      <c r="E12" s="90" t="s">
        <v>110</v>
      </c>
      <c r="F12" s="90" t="s">
        <v>110</v>
      </c>
      <c r="G12" s="18"/>
      <c r="H12" s="2"/>
      <c r="I12" s="2"/>
      <c r="J12" s="44"/>
    </row>
    <row r="13" spans="1:10" ht="15" customHeight="1" x14ac:dyDescent="0.35">
      <c r="A13" s="23">
        <v>9</v>
      </c>
      <c r="B13" s="89" t="str">
        <f>'Measure Info'!B21</f>
        <v>Radiation Treatment Management Date</v>
      </c>
      <c r="C13" s="90" t="s">
        <v>110</v>
      </c>
      <c r="D13" s="90" t="s">
        <v>110</v>
      </c>
      <c r="E13" s="90" t="s">
        <v>110</v>
      </c>
      <c r="F13" s="90" t="s">
        <v>110</v>
      </c>
      <c r="G13" s="18"/>
      <c r="H13" s="2"/>
      <c r="I13" s="2"/>
      <c r="J13" s="2"/>
    </row>
    <row r="14" spans="1:10" ht="29" x14ac:dyDescent="0.35">
      <c r="A14" s="23">
        <v>10</v>
      </c>
      <c r="B14" s="89" t="str">
        <f>'Measure Info'!B22</f>
        <v>Encounter, Performed: Radiation treatment management, 5 treatments</v>
      </c>
      <c r="C14" s="90" t="s">
        <v>110</v>
      </c>
      <c r="D14" s="90" t="s">
        <v>110</v>
      </c>
      <c r="E14" s="90" t="s">
        <v>110</v>
      </c>
      <c r="F14" s="90" t="s">
        <v>110</v>
      </c>
      <c r="G14" s="18"/>
      <c r="H14" s="2"/>
      <c r="I14" s="2"/>
      <c r="J14" s="2"/>
    </row>
    <row r="15" spans="1:10" ht="15" customHeight="1" x14ac:dyDescent="0.35">
      <c r="A15" s="23">
        <v>11</v>
      </c>
      <c r="B15" s="89" t="str">
        <f>'Measure Info'!B23</f>
        <v>Radiation Treatment Management, 5 Treatments Date</v>
      </c>
      <c r="C15" s="90" t="s">
        <v>110</v>
      </c>
      <c r="D15" s="90" t="s">
        <v>110</v>
      </c>
      <c r="E15" s="90" t="s">
        <v>110</v>
      </c>
      <c r="F15" s="90" t="s">
        <v>110</v>
      </c>
      <c r="G15" s="18"/>
      <c r="H15" s="2"/>
      <c r="I15" s="2"/>
      <c r="J15" s="2"/>
    </row>
    <row r="16" spans="1:10" ht="15" customHeight="1" x14ac:dyDescent="0.35">
      <c r="A16" s="23">
        <v>12</v>
      </c>
      <c r="B16" s="89" t="str">
        <f>'Measure Info'!B24</f>
        <v>Procedure, Performed: Chemotherapy Administration</v>
      </c>
      <c r="C16" s="90" t="s">
        <v>110</v>
      </c>
      <c r="D16" s="90" t="s">
        <v>110</v>
      </c>
      <c r="E16" s="90" t="s">
        <v>110</v>
      </c>
      <c r="F16" s="90" t="s">
        <v>110</v>
      </c>
      <c r="G16" s="18"/>
      <c r="H16" s="2"/>
      <c r="I16" s="2"/>
      <c r="J16" s="2"/>
    </row>
    <row r="17" spans="1:10" ht="15" customHeight="1" x14ac:dyDescent="0.35">
      <c r="A17" s="23">
        <v>13</v>
      </c>
      <c r="B17" s="89" t="str">
        <f>'Measure Info'!B25</f>
        <v>Chemotherapy Administration Date</v>
      </c>
      <c r="C17" s="90" t="s">
        <v>110</v>
      </c>
      <c r="D17" s="90" t="s">
        <v>110</v>
      </c>
      <c r="E17" s="90" t="s">
        <v>110</v>
      </c>
      <c r="F17" s="90" t="s">
        <v>110</v>
      </c>
      <c r="G17" s="18"/>
      <c r="H17" s="2"/>
      <c r="I17" s="2"/>
      <c r="J17" s="2"/>
    </row>
    <row r="18" spans="1:10" ht="15" customHeight="1" x14ac:dyDescent="0.35">
      <c r="A18" s="23">
        <v>14</v>
      </c>
      <c r="B18" s="89" t="str">
        <f>'Measure Info'!B26</f>
        <v>Patient Characteristic Ethnicity: Ethnicity</v>
      </c>
      <c r="C18" s="90" t="s">
        <v>110</v>
      </c>
      <c r="D18" s="90" t="s">
        <v>110</v>
      </c>
      <c r="E18" s="90" t="s">
        <v>110</v>
      </c>
      <c r="F18" s="90" t="s">
        <v>110</v>
      </c>
      <c r="G18" s="18"/>
      <c r="H18" s="2"/>
      <c r="I18" s="2"/>
      <c r="J18" s="2"/>
    </row>
    <row r="19" spans="1:10" ht="15" customHeight="1" x14ac:dyDescent="0.35">
      <c r="A19" s="23">
        <v>15</v>
      </c>
      <c r="B19" s="89" t="str">
        <f>'Measure Info'!B27</f>
        <v>Patient Characteristic Payer: Payer</v>
      </c>
      <c r="C19" s="90" t="s">
        <v>110</v>
      </c>
      <c r="D19" s="90" t="s">
        <v>110</v>
      </c>
      <c r="E19" s="90" t="s">
        <v>110</v>
      </c>
      <c r="F19" s="90" t="s">
        <v>110</v>
      </c>
      <c r="G19" s="18"/>
      <c r="H19" s="2"/>
      <c r="I19" s="2"/>
      <c r="J19" s="2"/>
    </row>
    <row r="20" spans="1:10" ht="15" customHeight="1" x14ac:dyDescent="0.35">
      <c r="A20" s="23">
        <v>16</v>
      </c>
      <c r="B20" s="89" t="str">
        <f>'Measure Info'!B28</f>
        <v>Patient Characteristic Race: Race</v>
      </c>
      <c r="C20" s="90" t="s">
        <v>110</v>
      </c>
      <c r="D20" s="90" t="s">
        <v>110</v>
      </c>
      <c r="E20" s="90" t="s">
        <v>110</v>
      </c>
      <c r="F20" s="90" t="s">
        <v>110</v>
      </c>
      <c r="G20" s="18"/>
      <c r="H20" s="2"/>
      <c r="I20" s="2"/>
      <c r="J20" s="2"/>
    </row>
    <row r="21" spans="1:10" ht="15" customHeight="1" x14ac:dyDescent="0.35">
      <c r="A21" s="23">
        <v>17</v>
      </c>
      <c r="B21" s="89" t="str">
        <f>'Measure Info'!B29</f>
        <v>Patient Characteristic Sex: ONC Administrative Sex</v>
      </c>
      <c r="C21" s="90" t="s">
        <v>110</v>
      </c>
      <c r="D21" s="90" t="s">
        <v>110</v>
      </c>
      <c r="E21" s="90" t="s">
        <v>110</v>
      </c>
      <c r="F21" s="90" t="s">
        <v>110</v>
      </c>
      <c r="G21" s="18"/>
      <c r="H21" s="2"/>
      <c r="I21" s="2"/>
      <c r="J21" s="2"/>
    </row>
    <row r="22" spans="1:10" ht="15" customHeight="1" x14ac:dyDescent="0.35">
      <c r="A22" s="23">
        <v>18</v>
      </c>
      <c r="B22" s="89" t="str">
        <f>'Measure Info'!B30</f>
        <v>-</v>
      </c>
      <c r="C22" s="45" t="s">
        <v>36</v>
      </c>
      <c r="D22" s="45" t="s">
        <v>36</v>
      </c>
      <c r="E22" s="45" t="s">
        <v>36</v>
      </c>
      <c r="F22" s="45" t="s">
        <v>36</v>
      </c>
      <c r="G22" s="18"/>
      <c r="H22" s="2"/>
      <c r="I22" s="2"/>
      <c r="J22" s="2"/>
    </row>
    <row r="23" spans="1:10" ht="15" customHeight="1" x14ac:dyDescent="0.35">
      <c r="A23" s="23">
        <v>19</v>
      </c>
      <c r="B23" s="89" t="str">
        <f>'Measure Info'!B31</f>
        <v>-</v>
      </c>
      <c r="C23" s="45" t="s">
        <v>36</v>
      </c>
      <c r="D23" s="45" t="s">
        <v>36</v>
      </c>
      <c r="E23" s="45" t="s">
        <v>36</v>
      </c>
      <c r="F23" s="45" t="s">
        <v>36</v>
      </c>
      <c r="G23" s="18"/>
      <c r="H23" s="2"/>
      <c r="I23" s="2"/>
      <c r="J23" s="2"/>
    </row>
    <row r="24" spans="1:10" ht="15" customHeight="1" x14ac:dyDescent="0.35">
      <c r="A24" s="23">
        <v>20</v>
      </c>
      <c r="B24" s="89" t="str">
        <f>'Measure Info'!B32</f>
        <v>-</v>
      </c>
      <c r="C24" s="45" t="s">
        <v>36</v>
      </c>
      <c r="D24" s="45" t="s">
        <v>36</v>
      </c>
      <c r="E24" s="45" t="s">
        <v>36</v>
      </c>
      <c r="F24" s="45" t="s">
        <v>36</v>
      </c>
      <c r="G24" s="18"/>
      <c r="H24" s="2"/>
      <c r="I24" s="2"/>
      <c r="J24" s="2"/>
    </row>
    <row r="25" spans="1:10" ht="15" customHeight="1" x14ac:dyDescent="0.35">
      <c r="A25" s="23">
        <v>21</v>
      </c>
      <c r="B25" s="89" t="str">
        <f>'Measure Info'!B33</f>
        <v>-</v>
      </c>
      <c r="C25" s="45" t="s">
        <v>36</v>
      </c>
      <c r="D25" s="45" t="s">
        <v>36</v>
      </c>
      <c r="E25" s="45" t="s">
        <v>36</v>
      </c>
      <c r="F25" s="45" t="s">
        <v>36</v>
      </c>
      <c r="G25" s="18"/>
      <c r="H25" s="2"/>
      <c r="I25" s="2"/>
      <c r="J25" s="2"/>
    </row>
    <row r="26" spans="1:10" ht="15" customHeight="1" x14ac:dyDescent="0.35">
      <c r="A26" s="23">
        <v>22</v>
      </c>
      <c r="B26" s="89" t="str">
        <f>'Measure Info'!B34</f>
        <v>-</v>
      </c>
      <c r="C26" s="45" t="s">
        <v>36</v>
      </c>
      <c r="D26" s="45" t="s">
        <v>36</v>
      </c>
      <c r="E26" s="45" t="s">
        <v>36</v>
      </c>
      <c r="F26" s="45" t="s">
        <v>36</v>
      </c>
      <c r="G26" s="18"/>
      <c r="H26" s="2"/>
      <c r="I26" s="2"/>
      <c r="J26" s="2"/>
    </row>
    <row r="27" spans="1:10" ht="15" customHeight="1" x14ac:dyDescent="0.35">
      <c r="A27" s="23">
        <v>23</v>
      </c>
      <c r="B27" s="89" t="str">
        <f>'Measure Info'!B35</f>
        <v>-</v>
      </c>
      <c r="C27" s="45" t="s">
        <v>36</v>
      </c>
      <c r="D27" s="45" t="s">
        <v>36</v>
      </c>
      <c r="E27" s="45" t="s">
        <v>36</v>
      </c>
      <c r="F27" s="45" t="s">
        <v>36</v>
      </c>
      <c r="G27" s="18"/>
      <c r="H27" s="2"/>
      <c r="I27" s="2"/>
      <c r="J27" s="2"/>
    </row>
    <row r="28" spans="1:10" ht="15" customHeight="1" x14ac:dyDescent="0.35">
      <c r="A28" s="23">
        <v>24</v>
      </c>
      <c r="B28" s="89" t="str">
        <f>'Measure Info'!B36</f>
        <v>-</v>
      </c>
      <c r="C28" s="45" t="s">
        <v>36</v>
      </c>
      <c r="D28" s="45" t="s">
        <v>36</v>
      </c>
      <c r="E28" s="45" t="s">
        <v>36</v>
      </c>
      <c r="F28" s="45" t="s">
        <v>36</v>
      </c>
      <c r="G28" s="18"/>
      <c r="H28" s="2"/>
      <c r="I28" s="2"/>
      <c r="J28" s="2"/>
    </row>
    <row r="29" spans="1:10" ht="15" customHeight="1" x14ac:dyDescent="0.35">
      <c r="A29" s="23">
        <v>25</v>
      </c>
      <c r="B29" s="89" t="str">
        <f>'Measure Info'!B37</f>
        <v>-</v>
      </c>
      <c r="C29" s="45" t="s">
        <v>36</v>
      </c>
      <c r="D29" s="45" t="s">
        <v>36</v>
      </c>
      <c r="E29" s="45" t="s">
        <v>36</v>
      </c>
      <c r="F29" s="45" t="s">
        <v>36</v>
      </c>
      <c r="G29" s="18"/>
      <c r="H29" s="2"/>
      <c r="I29" s="2"/>
      <c r="J29" s="2"/>
    </row>
    <row r="30" spans="1:10" ht="15" customHeight="1" x14ac:dyDescent="0.35">
      <c r="A30" s="23">
        <v>26</v>
      </c>
      <c r="B30" s="89" t="str">
        <f>'Measure Info'!B38</f>
        <v>-</v>
      </c>
      <c r="C30" s="45" t="s">
        <v>36</v>
      </c>
      <c r="D30" s="45" t="s">
        <v>36</v>
      </c>
      <c r="E30" s="45" t="s">
        <v>36</v>
      </c>
      <c r="F30" s="45" t="s">
        <v>36</v>
      </c>
      <c r="G30" s="18"/>
      <c r="H30" s="2"/>
      <c r="I30" s="2"/>
      <c r="J30" s="2"/>
    </row>
    <row r="31" spans="1:10" ht="15" customHeight="1" x14ac:dyDescent="0.35">
      <c r="A31" s="23">
        <v>27</v>
      </c>
      <c r="B31" s="89" t="str">
        <f>'Measure Info'!B39</f>
        <v>-</v>
      </c>
      <c r="C31" s="45" t="s">
        <v>36</v>
      </c>
      <c r="D31" s="45" t="s">
        <v>36</v>
      </c>
      <c r="E31" s="45" t="s">
        <v>36</v>
      </c>
      <c r="F31" s="45" t="s">
        <v>36</v>
      </c>
      <c r="G31" s="18"/>
      <c r="H31" s="2"/>
      <c r="I31" s="2"/>
      <c r="J31" s="2"/>
    </row>
    <row r="32" spans="1:10" ht="15" customHeight="1" x14ac:dyDescent="0.35">
      <c r="A32" s="23">
        <v>28</v>
      </c>
      <c r="B32" s="89" t="str">
        <f>'Measure Info'!B40</f>
        <v>-</v>
      </c>
      <c r="C32" s="45" t="s">
        <v>36</v>
      </c>
      <c r="D32" s="45" t="s">
        <v>36</v>
      </c>
      <c r="E32" s="45" t="s">
        <v>36</v>
      </c>
      <c r="F32" s="45" t="s">
        <v>36</v>
      </c>
      <c r="G32" s="18"/>
      <c r="H32" s="2"/>
      <c r="I32" s="2"/>
      <c r="J32" s="2"/>
    </row>
    <row r="33" spans="1:10" ht="15" customHeight="1" x14ac:dyDescent="0.35">
      <c r="A33" s="23">
        <v>29</v>
      </c>
      <c r="B33" s="89" t="str">
        <f>'Measure Info'!B41</f>
        <v>-</v>
      </c>
      <c r="C33" s="45" t="s">
        <v>36</v>
      </c>
      <c r="D33" s="45" t="s">
        <v>36</v>
      </c>
      <c r="E33" s="45" t="s">
        <v>36</v>
      </c>
      <c r="F33" s="45" t="s">
        <v>36</v>
      </c>
      <c r="G33" s="18"/>
      <c r="H33" s="2"/>
      <c r="I33" s="2"/>
      <c r="J33" s="2"/>
    </row>
    <row r="34" spans="1:10" ht="15" customHeight="1" x14ac:dyDescent="0.35">
      <c r="A34" s="23">
        <v>30</v>
      </c>
      <c r="B34" s="89" t="str">
        <f>'Measure Info'!B42</f>
        <v>-</v>
      </c>
      <c r="C34" s="45" t="s">
        <v>36</v>
      </c>
      <c r="D34" s="45" t="s">
        <v>36</v>
      </c>
      <c r="E34" s="45" t="s">
        <v>36</v>
      </c>
      <c r="F34" s="45" t="s">
        <v>36</v>
      </c>
      <c r="G34" s="18"/>
      <c r="H34" s="2"/>
      <c r="I34" s="2"/>
      <c r="J34" s="2"/>
    </row>
    <row r="35" spans="1:10" ht="15" customHeight="1" x14ac:dyDescent="0.35">
      <c r="A35" s="23"/>
      <c r="B35" s="89"/>
      <c r="C35" s="45"/>
      <c r="D35" s="45"/>
      <c r="E35" s="45"/>
      <c r="F35" s="45"/>
      <c r="G35" s="18"/>
      <c r="H35" s="2"/>
      <c r="I35" s="2"/>
      <c r="J35" s="2"/>
    </row>
    <row r="36" spans="1:10" ht="15" customHeight="1" x14ac:dyDescent="0.35">
      <c r="A36" s="23"/>
      <c r="B36" s="89"/>
      <c r="C36" s="45"/>
      <c r="D36" s="45"/>
      <c r="E36" s="45"/>
      <c r="F36" s="45"/>
      <c r="G36" s="18"/>
      <c r="H36" s="2"/>
      <c r="I36" s="2"/>
      <c r="J36" s="2"/>
    </row>
  </sheetData>
  <phoneticPr fontId="18" type="noConversion"/>
  <pageMargins left="0.7" right="0.7" top="0.75" bottom="0.75" header="0.3" footer="0.3"/>
  <pageSetup orientation="portrait" r:id="rId1"/>
  <headerFooter>
    <oddFooter>&amp;C&amp;"Helvetica Neue,Regular"&amp;12&amp;K000000&amp;P</oddFooter>
  </headerFooter>
  <ignoredErrors>
    <ignoredError sqref="C5:C21 D5:D21 E5:E21 F5:F2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36"/>
  <sheetViews>
    <sheetView showGridLines="0" zoomScale="110" zoomScaleNormal="110" workbookViewId="0">
      <selection activeCell="O7" sqref="O7"/>
    </sheetView>
  </sheetViews>
  <sheetFormatPr defaultColWidth="8.81640625" defaultRowHeight="15" customHeight="1" x14ac:dyDescent="0.35"/>
  <cols>
    <col min="1" max="1" width="11.26953125" style="1" customWidth="1"/>
    <col min="2" max="2" width="53.26953125" style="1" customWidth="1"/>
    <col min="3" max="6" width="22.7265625" style="1" customWidth="1"/>
    <col min="7" max="256" width="8.81640625" style="1" customWidth="1"/>
  </cols>
  <sheetData>
    <row r="1" spans="1:11" ht="15" customHeight="1" x14ac:dyDescent="0.35">
      <c r="A1" s="32" t="s">
        <v>37</v>
      </c>
      <c r="B1" s="33" t="s">
        <v>80</v>
      </c>
      <c r="C1" s="17"/>
      <c r="D1" s="17"/>
      <c r="E1" s="17"/>
      <c r="F1" s="17"/>
      <c r="G1" s="2"/>
      <c r="H1" s="2"/>
      <c r="I1" s="2"/>
      <c r="J1" s="2"/>
      <c r="K1" s="2"/>
    </row>
    <row r="2" spans="1:11" ht="15" customHeight="1" x14ac:dyDescent="0.35">
      <c r="A2" s="34"/>
      <c r="B2" s="35"/>
      <c r="C2" s="12" t="s">
        <v>38</v>
      </c>
      <c r="D2" s="12" t="s">
        <v>39</v>
      </c>
      <c r="E2" s="12" t="s">
        <v>40</v>
      </c>
      <c r="F2" s="12" t="s">
        <v>41</v>
      </c>
      <c r="G2" s="18"/>
      <c r="H2" s="2"/>
      <c r="I2" s="2"/>
      <c r="J2" s="2"/>
      <c r="K2" s="2"/>
    </row>
    <row r="3" spans="1:11" ht="76.5" customHeight="1" x14ac:dyDescent="0.35">
      <c r="A3" s="46" t="s">
        <v>42</v>
      </c>
      <c r="B3" s="37" t="s">
        <v>33</v>
      </c>
      <c r="C3" s="38" t="s">
        <v>43</v>
      </c>
      <c r="D3" s="38" t="s">
        <v>44</v>
      </c>
      <c r="E3" s="38" t="s">
        <v>45</v>
      </c>
      <c r="F3" s="38" t="s">
        <v>46</v>
      </c>
      <c r="G3" s="18"/>
      <c r="H3" s="2"/>
      <c r="I3" s="2"/>
      <c r="J3" s="2"/>
      <c r="K3" s="2"/>
    </row>
    <row r="4" spans="1:11" ht="15" customHeight="1" x14ac:dyDescent="0.35">
      <c r="A4" s="39"/>
      <c r="B4" s="40"/>
      <c r="C4" s="41" t="s">
        <v>7</v>
      </c>
      <c r="D4" s="42" t="s">
        <v>7</v>
      </c>
      <c r="E4" s="42" t="s">
        <v>7</v>
      </c>
      <c r="F4" s="42" t="s">
        <v>7</v>
      </c>
      <c r="G4" s="18"/>
      <c r="H4" s="2"/>
      <c r="I4" s="2"/>
      <c r="J4" s="2"/>
      <c r="K4" s="2"/>
    </row>
    <row r="5" spans="1:11" ht="15" customHeight="1" x14ac:dyDescent="0.35">
      <c r="A5" s="23">
        <v>1</v>
      </c>
      <c r="B5" s="83" t="str">
        <f>'Measure Info'!B13</f>
        <v>Assessment, Performed: Standardized Pain Assessment Tool</v>
      </c>
      <c r="C5" s="90" t="s">
        <v>110</v>
      </c>
      <c r="D5" s="90" t="s">
        <v>110</v>
      </c>
      <c r="E5" s="90" t="s">
        <v>110</v>
      </c>
      <c r="F5" s="90" t="s">
        <v>110</v>
      </c>
      <c r="G5" s="18"/>
      <c r="H5" s="2"/>
      <c r="I5" s="2"/>
      <c r="J5" s="2"/>
      <c r="K5" s="2"/>
    </row>
    <row r="6" spans="1:11" ht="15" customHeight="1" x14ac:dyDescent="0.35">
      <c r="A6" s="23">
        <v>2</v>
      </c>
      <c r="B6" s="83" t="str">
        <f>'Measure Info'!B14</f>
        <v>Pain Assessment Result</v>
      </c>
      <c r="C6" s="90" t="s">
        <v>110</v>
      </c>
      <c r="D6" s="90" t="s">
        <v>110</v>
      </c>
      <c r="E6" s="90" t="s">
        <v>110</v>
      </c>
      <c r="F6" s="90" t="s">
        <v>110</v>
      </c>
      <c r="G6" s="18"/>
      <c r="H6" s="2"/>
      <c r="I6" s="2"/>
      <c r="J6" s="2"/>
      <c r="K6" s="2"/>
    </row>
    <row r="7" spans="1:11" ht="15" customHeight="1" x14ac:dyDescent="0.35">
      <c r="A7" s="23">
        <v>3</v>
      </c>
      <c r="B7" s="83" t="str">
        <f>'Measure Info'!B15</f>
        <v>Pain Assessment Date</v>
      </c>
      <c r="C7" s="90" t="s">
        <v>110</v>
      </c>
      <c r="D7" s="90" t="s">
        <v>110</v>
      </c>
      <c r="E7" s="90" t="s">
        <v>110</v>
      </c>
      <c r="F7" s="90" t="s">
        <v>110</v>
      </c>
      <c r="G7" s="18"/>
      <c r="H7" s="2"/>
      <c r="I7" s="2"/>
      <c r="J7" s="2"/>
      <c r="K7" s="2"/>
    </row>
    <row r="8" spans="1:11" ht="15" customHeight="1" x14ac:dyDescent="0.35">
      <c r="A8" s="23">
        <v>4</v>
      </c>
      <c r="B8" s="83" t="str">
        <f>'Measure Info'!B16</f>
        <v>Diagnosis: Cancer</v>
      </c>
      <c r="C8" s="90" t="s">
        <v>110</v>
      </c>
      <c r="D8" s="90" t="s">
        <v>110</v>
      </c>
      <c r="E8" s="90" t="s">
        <v>110</v>
      </c>
      <c r="F8" s="90" t="s">
        <v>110</v>
      </c>
      <c r="G8" s="18"/>
      <c r="H8" s="2"/>
      <c r="I8" s="2"/>
      <c r="J8" s="2"/>
      <c r="K8" s="2"/>
    </row>
    <row r="9" spans="1:11" ht="15" customHeight="1" x14ac:dyDescent="0.35">
      <c r="A9" s="23">
        <v>5</v>
      </c>
      <c r="B9" s="83" t="str">
        <f>'Measure Info'!B17</f>
        <v>Cancer Diagnosis Date</v>
      </c>
      <c r="C9" s="90" t="s">
        <v>110</v>
      </c>
      <c r="D9" s="90" t="s">
        <v>110</v>
      </c>
      <c r="E9" s="90" t="s">
        <v>110</v>
      </c>
      <c r="F9" s="90" t="s">
        <v>110</v>
      </c>
      <c r="G9" s="18"/>
      <c r="H9" s="2"/>
      <c r="I9" s="2"/>
      <c r="J9" s="2"/>
      <c r="K9" s="2"/>
    </row>
    <row r="10" spans="1:11" ht="15" customHeight="1" x14ac:dyDescent="0.35">
      <c r="A10" s="23">
        <v>6</v>
      </c>
      <c r="B10" s="83" t="str">
        <f>'Measure Info'!B18</f>
        <v>Encounter, Performed: Office Visit</v>
      </c>
      <c r="C10" s="90" t="s">
        <v>110</v>
      </c>
      <c r="D10" s="90" t="s">
        <v>110</v>
      </c>
      <c r="E10" s="90" t="s">
        <v>110</v>
      </c>
      <c r="F10" s="90" t="s">
        <v>110</v>
      </c>
      <c r="G10" s="18"/>
      <c r="H10" s="2"/>
      <c r="I10" s="2"/>
      <c r="J10" s="2"/>
      <c r="K10" s="43"/>
    </row>
    <row r="11" spans="1:11" ht="15" customHeight="1" x14ac:dyDescent="0.35">
      <c r="A11" s="23">
        <v>7</v>
      </c>
      <c r="B11" s="83" t="str">
        <f>'Measure Info'!B19</f>
        <v>Office Visit Date</v>
      </c>
      <c r="C11" s="90" t="s">
        <v>110</v>
      </c>
      <c r="D11" s="90" t="s">
        <v>110</v>
      </c>
      <c r="E11" s="90" t="s">
        <v>110</v>
      </c>
      <c r="F11" s="90" t="s">
        <v>110</v>
      </c>
      <c r="G11" s="18"/>
      <c r="H11" s="2"/>
      <c r="I11" s="2"/>
      <c r="J11" s="2"/>
      <c r="K11" s="43"/>
    </row>
    <row r="12" spans="1:11" ht="15" customHeight="1" x14ac:dyDescent="0.35">
      <c r="A12" s="23">
        <v>8</v>
      </c>
      <c r="B12" s="83" t="str">
        <f>'Measure Info'!B20</f>
        <v>Encounter, Performed: Radiation Treatment Management</v>
      </c>
      <c r="C12" s="90" t="s">
        <v>110</v>
      </c>
      <c r="D12" s="90" t="s">
        <v>110</v>
      </c>
      <c r="E12" s="90" t="s">
        <v>110</v>
      </c>
      <c r="F12" s="90" t="s">
        <v>110</v>
      </c>
      <c r="G12" s="18"/>
      <c r="H12" s="2"/>
      <c r="I12" s="2"/>
      <c r="J12" s="2"/>
      <c r="K12" s="44"/>
    </row>
    <row r="13" spans="1:11" ht="15" customHeight="1" x14ac:dyDescent="0.35">
      <c r="A13" s="23">
        <v>9</v>
      </c>
      <c r="B13" s="83" t="str">
        <f>'Measure Info'!B21</f>
        <v>Radiation Treatment Management Date</v>
      </c>
      <c r="C13" s="90" t="s">
        <v>110</v>
      </c>
      <c r="D13" s="90" t="s">
        <v>110</v>
      </c>
      <c r="E13" s="90" t="s">
        <v>110</v>
      </c>
      <c r="F13" s="90" t="s">
        <v>110</v>
      </c>
      <c r="G13" s="18"/>
      <c r="H13" s="2"/>
      <c r="I13" s="2"/>
      <c r="J13" s="2"/>
      <c r="K13" s="2"/>
    </row>
    <row r="14" spans="1:11" ht="29" x14ac:dyDescent="0.35">
      <c r="A14" s="23">
        <v>10</v>
      </c>
      <c r="B14" s="89" t="str">
        <f>'Measure Info'!B22</f>
        <v>Encounter, Performed: Radiation treatment management, 5 treatments</v>
      </c>
      <c r="C14" s="90" t="s">
        <v>110</v>
      </c>
      <c r="D14" s="90" t="s">
        <v>110</v>
      </c>
      <c r="E14" s="90" t="s">
        <v>110</v>
      </c>
      <c r="F14" s="90" t="s">
        <v>110</v>
      </c>
      <c r="G14" s="18"/>
      <c r="H14" s="2"/>
      <c r="I14" s="2"/>
      <c r="J14" s="2"/>
      <c r="K14" s="2"/>
    </row>
    <row r="15" spans="1:11" ht="15" customHeight="1" x14ac:dyDescent="0.35">
      <c r="A15" s="23">
        <v>11</v>
      </c>
      <c r="B15" s="83" t="str">
        <f>'Measure Info'!B23</f>
        <v>Radiation Treatment Management, 5 Treatments Date</v>
      </c>
      <c r="C15" s="90" t="s">
        <v>110</v>
      </c>
      <c r="D15" s="90" t="s">
        <v>110</v>
      </c>
      <c r="E15" s="90" t="s">
        <v>110</v>
      </c>
      <c r="F15" s="90" t="s">
        <v>110</v>
      </c>
      <c r="G15" s="18"/>
      <c r="H15" s="2"/>
      <c r="I15" s="2"/>
      <c r="J15" s="2"/>
      <c r="K15" s="2"/>
    </row>
    <row r="16" spans="1:11" ht="15" customHeight="1" x14ac:dyDescent="0.35">
      <c r="A16" s="23">
        <v>12</v>
      </c>
      <c r="B16" s="83" t="str">
        <f>'Measure Info'!B24</f>
        <v>Procedure, Performed: Chemotherapy Administration</v>
      </c>
      <c r="C16" s="90" t="s">
        <v>110</v>
      </c>
      <c r="D16" s="90" t="s">
        <v>110</v>
      </c>
      <c r="E16" s="90" t="s">
        <v>110</v>
      </c>
      <c r="F16" s="90" t="s">
        <v>110</v>
      </c>
      <c r="G16" s="18"/>
      <c r="H16" s="2"/>
      <c r="I16" s="2"/>
      <c r="J16" s="2"/>
      <c r="K16" s="2"/>
    </row>
    <row r="17" spans="1:11" ht="15" customHeight="1" x14ac:dyDescent="0.35">
      <c r="A17" s="23">
        <v>13</v>
      </c>
      <c r="B17" s="83" t="str">
        <f>'Measure Info'!B25</f>
        <v>Chemotherapy Administration Date</v>
      </c>
      <c r="C17" s="90" t="s">
        <v>110</v>
      </c>
      <c r="D17" s="90" t="s">
        <v>110</v>
      </c>
      <c r="E17" s="90" t="s">
        <v>110</v>
      </c>
      <c r="F17" s="90" t="s">
        <v>110</v>
      </c>
      <c r="G17" s="18"/>
      <c r="H17" s="2"/>
      <c r="I17" s="2"/>
      <c r="J17" s="2"/>
      <c r="K17" s="2"/>
    </row>
    <row r="18" spans="1:11" ht="15" customHeight="1" x14ac:dyDescent="0.35">
      <c r="A18" s="23">
        <v>14</v>
      </c>
      <c r="B18" s="83" t="str">
        <f>'Measure Info'!B26</f>
        <v>Patient Characteristic Ethnicity: Ethnicity</v>
      </c>
      <c r="C18" s="90" t="s">
        <v>110</v>
      </c>
      <c r="D18" s="90" t="s">
        <v>110</v>
      </c>
      <c r="E18" s="90" t="s">
        <v>110</v>
      </c>
      <c r="F18" s="90" t="s">
        <v>110</v>
      </c>
      <c r="G18" s="18"/>
      <c r="H18" s="2"/>
      <c r="I18" s="2"/>
      <c r="J18" s="2"/>
      <c r="K18" s="2"/>
    </row>
    <row r="19" spans="1:11" ht="15" customHeight="1" x14ac:dyDescent="0.35">
      <c r="A19" s="23">
        <v>15</v>
      </c>
      <c r="B19" s="83" t="str">
        <f>'Measure Info'!B27</f>
        <v>Patient Characteristic Payer: Payer</v>
      </c>
      <c r="C19" s="90" t="s">
        <v>110</v>
      </c>
      <c r="D19" s="90" t="s">
        <v>110</v>
      </c>
      <c r="E19" s="90" t="s">
        <v>110</v>
      </c>
      <c r="F19" s="90" t="s">
        <v>110</v>
      </c>
      <c r="G19" s="18"/>
      <c r="H19" s="2"/>
      <c r="I19" s="2"/>
      <c r="J19" s="2"/>
      <c r="K19" s="2"/>
    </row>
    <row r="20" spans="1:11" ht="15" customHeight="1" x14ac:dyDescent="0.35">
      <c r="A20" s="23">
        <v>16</v>
      </c>
      <c r="B20" s="83" t="str">
        <f>'Measure Info'!B28</f>
        <v>Patient Characteristic Race: Race</v>
      </c>
      <c r="C20" s="90" t="s">
        <v>110</v>
      </c>
      <c r="D20" s="90" t="s">
        <v>110</v>
      </c>
      <c r="E20" s="90" t="s">
        <v>110</v>
      </c>
      <c r="F20" s="90" t="s">
        <v>110</v>
      </c>
      <c r="G20" s="18"/>
      <c r="H20" s="2"/>
      <c r="I20" s="2"/>
      <c r="J20" s="2"/>
      <c r="K20" s="2"/>
    </row>
    <row r="21" spans="1:11" ht="15" customHeight="1" x14ac:dyDescent="0.35">
      <c r="A21" s="23">
        <v>17</v>
      </c>
      <c r="B21" s="83" t="str">
        <f>'Measure Info'!B29</f>
        <v>Patient Characteristic Sex: ONC Administrative Sex</v>
      </c>
      <c r="C21" s="90" t="s">
        <v>110</v>
      </c>
      <c r="D21" s="90" t="s">
        <v>110</v>
      </c>
      <c r="E21" s="90" t="s">
        <v>110</v>
      </c>
      <c r="F21" s="90" t="s">
        <v>110</v>
      </c>
      <c r="G21" s="18"/>
      <c r="H21" s="2"/>
      <c r="I21" s="2"/>
      <c r="J21" s="2"/>
      <c r="K21" s="2"/>
    </row>
    <row r="22" spans="1:11" ht="15" customHeight="1" x14ac:dyDescent="0.35">
      <c r="A22" s="23">
        <v>18</v>
      </c>
      <c r="B22" s="83" t="str">
        <f>'Measure Info'!B30</f>
        <v>-</v>
      </c>
      <c r="C22" s="45" t="s">
        <v>36</v>
      </c>
      <c r="D22" s="45" t="s">
        <v>36</v>
      </c>
      <c r="E22" s="45" t="s">
        <v>36</v>
      </c>
      <c r="F22" s="45" t="s">
        <v>36</v>
      </c>
      <c r="G22" s="18"/>
      <c r="H22" s="2"/>
      <c r="I22" s="2"/>
      <c r="J22" s="2"/>
      <c r="K22" s="2"/>
    </row>
    <row r="23" spans="1:11" ht="15" customHeight="1" x14ac:dyDescent="0.35">
      <c r="A23" s="23">
        <v>19</v>
      </c>
      <c r="B23" s="83" t="str">
        <f>'Measure Info'!B31</f>
        <v>-</v>
      </c>
      <c r="C23" s="45" t="s">
        <v>36</v>
      </c>
      <c r="D23" s="45" t="s">
        <v>36</v>
      </c>
      <c r="E23" s="45" t="s">
        <v>36</v>
      </c>
      <c r="F23" s="45" t="s">
        <v>36</v>
      </c>
      <c r="G23" s="18"/>
      <c r="H23" s="2"/>
      <c r="I23" s="2"/>
      <c r="J23" s="2"/>
      <c r="K23" s="2"/>
    </row>
    <row r="24" spans="1:11" ht="15" customHeight="1" x14ac:dyDescent="0.35">
      <c r="A24" s="23">
        <v>20</v>
      </c>
      <c r="B24" s="83" t="str">
        <f>'Measure Info'!B32</f>
        <v>-</v>
      </c>
      <c r="C24" s="45" t="s">
        <v>36</v>
      </c>
      <c r="D24" s="45" t="s">
        <v>36</v>
      </c>
      <c r="E24" s="45" t="s">
        <v>36</v>
      </c>
      <c r="F24" s="45" t="s">
        <v>36</v>
      </c>
      <c r="G24" s="18"/>
      <c r="H24" s="2"/>
      <c r="I24" s="2"/>
      <c r="J24" s="2"/>
      <c r="K24" s="2"/>
    </row>
    <row r="25" spans="1:11" ht="15" customHeight="1" x14ac:dyDescent="0.35">
      <c r="A25" s="23">
        <v>21</v>
      </c>
      <c r="B25" s="83" t="str">
        <f>'Measure Info'!B33</f>
        <v>-</v>
      </c>
      <c r="C25" s="45" t="s">
        <v>36</v>
      </c>
      <c r="D25" s="45" t="s">
        <v>36</v>
      </c>
      <c r="E25" s="45" t="s">
        <v>36</v>
      </c>
      <c r="F25" s="45" t="s">
        <v>36</v>
      </c>
      <c r="G25" s="18"/>
      <c r="H25" s="2"/>
      <c r="I25" s="2"/>
      <c r="J25" s="2"/>
      <c r="K25" s="2"/>
    </row>
    <row r="26" spans="1:11" ht="15" customHeight="1" x14ac:dyDescent="0.35">
      <c r="A26" s="23">
        <v>22</v>
      </c>
      <c r="B26" s="83" t="str">
        <f>'Measure Info'!B34</f>
        <v>-</v>
      </c>
      <c r="C26" s="45" t="s">
        <v>36</v>
      </c>
      <c r="D26" s="45" t="s">
        <v>36</v>
      </c>
      <c r="E26" s="45" t="s">
        <v>36</v>
      </c>
      <c r="F26" s="45" t="s">
        <v>36</v>
      </c>
      <c r="G26" s="18"/>
      <c r="H26" s="2"/>
      <c r="I26" s="2"/>
      <c r="J26" s="2"/>
      <c r="K26" s="2"/>
    </row>
    <row r="27" spans="1:11" ht="15" customHeight="1" x14ac:dyDescent="0.35">
      <c r="A27" s="23">
        <v>23</v>
      </c>
      <c r="B27" s="83" t="str">
        <f>'Measure Info'!B35</f>
        <v>-</v>
      </c>
      <c r="C27" s="45" t="s">
        <v>36</v>
      </c>
      <c r="D27" s="45" t="s">
        <v>36</v>
      </c>
      <c r="E27" s="45" t="s">
        <v>36</v>
      </c>
      <c r="F27" s="45" t="s">
        <v>36</v>
      </c>
      <c r="G27" s="18"/>
      <c r="H27" s="2"/>
      <c r="I27" s="2"/>
      <c r="J27" s="2"/>
      <c r="K27" s="2"/>
    </row>
    <row r="28" spans="1:11" ht="15" customHeight="1" x14ac:dyDescent="0.35">
      <c r="A28" s="23">
        <v>24</v>
      </c>
      <c r="B28" s="83" t="str">
        <f>'Measure Info'!B36</f>
        <v>-</v>
      </c>
      <c r="C28" s="45" t="s">
        <v>36</v>
      </c>
      <c r="D28" s="45" t="s">
        <v>36</v>
      </c>
      <c r="E28" s="45" t="s">
        <v>36</v>
      </c>
      <c r="F28" s="45" t="s">
        <v>36</v>
      </c>
      <c r="G28" s="18"/>
      <c r="H28" s="2"/>
      <c r="I28" s="2"/>
      <c r="J28" s="2"/>
      <c r="K28" s="2"/>
    </row>
    <row r="29" spans="1:11" ht="15" customHeight="1" x14ac:dyDescent="0.35">
      <c r="A29" s="23">
        <v>25</v>
      </c>
      <c r="B29" s="83" t="str">
        <f>'Measure Info'!B37</f>
        <v>-</v>
      </c>
      <c r="C29" s="45" t="s">
        <v>36</v>
      </c>
      <c r="D29" s="45" t="s">
        <v>36</v>
      </c>
      <c r="E29" s="45" t="s">
        <v>36</v>
      </c>
      <c r="F29" s="45" t="s">
        <v>36</v>
      </c>
      <c r="G29" s="18"/>
      <c r="H29" s="2"/>
      <c r="I29" s="2"/>
      <c r="J29" s="2"/>
      <c r="K29" s="2"/>
    </row>
    <row r="30" spans="1:11" ht="15" customHeight="1" x14ac:dyDescent="0.35">
      <c r="A30" s="23">
        <v>26</v>
      </c>
      <c r="B30" s="83" t="str">
        <f>'Measure Info'!B38</f>
        <v>-</v>
      </c>
      <c r="C30" s="45" t="s">
        <v>36</v>
      </c>
      <c r="D30" s="45" t="s">
        <v>36</v>
      </c>
      <c r="E30" s="45" t="s">
        <v>36</v>
      </c>
      <c r="F30" s="45" t="s">
        <v>36</v>
      </c>
      <c r="G30" s="18"/>
      <c r="H30" s="2"/>
      <c r="I30" s="2"/>
      <c r="J30" s="2"/>
      <c r="K30" s="2"/>
    </row>
    <row r="31" spans="1:11" ht="15" customHeight="1" x14ac:dyDescent="0.35">
      <c r="A31" s="23">
        <v>27</v>
      </c>
      <c r="B31" s="83" t="str">
        <f>'Measure Info'!B39</f>
        <v>-</v>
      </c>
      <c r="C31" s="45" t="s">
        <v>36</v>
      </c>
      <c r="D31" s="45" t="s">
        <v>36</v>
      </c>
      <c r="E31" s="45" t="s">
        <v>36</v>
      </c>
      <c r="F31" s="45" t="s">
        <v>36</v>
      </c>
      <c r="G31" s="18"/>
      <c r="H31" s="2"/>
      <c r="I31" s="2"/>
      <c r="J31" s="2"/>
      <c r="K31" s="2"/>
    </row>
    <row r="32" spans="1:11" ht="15" customHeight="1" x14ac:dyDescent="0.35">
      <c r="A32" s="23">
        <v>28</v>
      </c>
      <c r="B32" s="83" t="str">
        <f>'Measure Info'!B40</f>
        <v>-</v>
      </c>
      <c r="C32" s="45" t="s">
        <v>36</v>
      </c>
      <c r="D32" s="45" t="s">
        <v>36</v>
      </c>
      <c r="E32" s="45" t="s">
        <v>36</v>
      </c>
      <c r="F32" s="45" t="s">
        <v>36</v>
      </c>
      <c r="G32" s="18"/>
      <c r="H32" s="2"/>
      <c r="I32" s="2"/>
      <c r="J32" s="2"/>
      <c r="K32" s="2"/>
    </row>
    <row r="33" spans="1:11" ht="15" customHeight="1" x14ac:dyDescent="0.35">
      <c r="A33" s="23">
        <v>29</v>
      </c>
      <c r="B33" s="83" t="str">
        <f>'Measure Info'!B41</f>
        <v>-</v>
      </c>
      <c r="C33" s="45" t="s">
        <v>36</v>
      </c>
      <c r="D33" s="45" t="s">
        <v>36</v>
      </c>
      <c r="E33" s="45" t="s">
        <v>36</v>
      </c>
      <c r="F33" s="45" t="s">
        <v>36</v>
      </c>
      <c r="G33" s="18"/>
      <c r="H33" s="2"/>
      <c r="I33" s="2"/>
      <c r="J33" s="2"/>
      <c r="K33" s="2"/>
    </row>
    <row r="34" spans="1:11" ht="15" customHeight="1" x14ac:dyDescent="0.35">
      <c r="A34" s="23">
        <v>30</v>
      </c>
      <c r="B34" s="83" t="str">
        <f>'Measure Info'!B42</f>
        <v>-</v>
      </c>
      <c r="C34" s="45" t="s">
        <v>36</v>
      </c>
      <c r="D34" s="45" t="s">
        <v>36</v>
      </c>
      <c r="E34" s="45" t="s">
        <v>36</v>
      </c>
      <c r="F34" s="45" t="s">
        <v>36</v>
      </c>
      <c r="G34" s="18"/>
      <c r="H34" s="2"/>
      <c r="I34" s="2"/>
      <c r="J34" s="2"/>
      <c r="K34" s="2"/>
    </row>
    <row r="35" spans="1:11" ht="15" customHeight="1" x14ac:dyDescent="0.35">
      <c r="A35" s="22"/>
      <c r="B35" s="83"/>
      <c r="C35" s="45" t="s">
        <v>36</v>
      </c>
      <c r="D35" s="45" t="s">
        <v>36</v>
      </c>
      <c r="E35" s="45" t="s">
        <v>36</v>
      </c>
      <c r="F35" s="45" t="s">
        <v>36</v>
      </c>
      <c r="G35" s="18"/>
      <c r="H35" s="2"/>
      <c r="I35" s="2"/>
      <c r="J35" s="2"/>
      <c r="K35" s="2"/>
    </row>
    <row r="36" spans="1:11" ht="15" customHeight="1" x14ac:dyDescent="0.35">
      <c r="A36" s="22"/>
      <c r="B36" s="83"/>
      <c r="C36" s="45" t="s">
        <v>36</v>
      </c>
      <c r="D36" s="45" t="s">
        <v>36</v>
      </c>
      <c r="E36" s="45" t="s">
        <v>36</v>
      </c>
      <c r="F36" s="45" t="s">
        <v>36</v>
      </c>
      <c r="G36" s="18"/>
      <c r="H36" s="2"/>
      <c r="I36" s="2"/>
      <c r="J36" s="2"/>
      <c r="K36" s="2"/>
    </row>
  </sheetData>
  <phoneticPr fontId="18" type="noConversion"/>
  <pageMargins left="0.7" right="0.7" top="0.75" bottom="0.75" header="0.3" footer="0.3"/>
  <pageSetup orientation="portrait" r:id="rId1"/>
  <headerFooter>
    <oddFooter>&amp;C&amp;"Helvetica Neue,Regular"&amp;12&amp;K000000&amp;P</oddFooter>
  </headerFooter>
  <ignoredErrors>
    <ignoredError sqref="C5:F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N25"/>
  <sheetViews>
    <sheetView showGridLines="0" workbookViewId="0">
      <selection activeCell="P10" sqref="P10"/>
    </sheetView>
  </sheetViews>
  <sheetFormatPr defaultColWidth="8.81640625" defaultRowHeight="15" customHeight="1" x14ac:dyDescent="0.35"/>
  <cols>
    <col min="1" max="1" width="65.7265625" style="1" bestFit="1" customWidth="1"/>
    <col min="2" max="2" width="10.81640625" style="1" customWidth="1"/>
    <col min="3" max="4" width="9.453125" style="1" customWidth="1"/>
    <col min="5" max="5" width="9.81640625" style="1" customWidth="1"/>
    <col min="6" max="6" width="10.81640625" style="1" customWidth="1"/>
    <col min="7" max="7" width="8.453125" style="1" customWidth="1"/>
    <col min="8" max="8" width="10.26953125" style="1" customWidth="1"/>
    <col min="9" max="9" width="10.1796875" style="1" customWidth="1"/>
    <col min="10" max="10" width="4" style="1" customWidth="1"/>
    <col min="11" max="248" width="8.81640625" style="1" customWidth="1"/>
  </cols>
  <sheetData>
    <row r="1" spans="1:10" ht="15" customHeight="1" x14ac:dyDescent="0.35">
      <c r="A1" s="2"/>
      <c r="B1" s="2"/>
      <c r="C1" s="2"/>
      <c r="D1" s="2"/>
      <c r="E1" s="2"/>
      <c r="F1" s="2"/>
      <c r="G1" s="2"/>
      <c r="H1" s="2"/>
      <c r="I1" s="2"/>
      <c r="J1" s="2"/>
    </row>
    <row r="2" spans="1:10" ht="15" customHeight="1" x14ac:dyDescent="0.35">
      <c r="A2" s="4"/>
      <c r="B2" s="32" t="s">
        <v>47</v>
      </c>
      <c r="C2" s="126" t="str">
        <f>'Measure Info'!C8</f>
        <v>EPIC</v>
      </c>
      <c r="D2" s="127"/>
      <c r="E2" s="127"/>
      <c r="F2" s="32" t="s">
        <v>48</v>
      </c>
      <c r="G2" s="126" t="str">
        <f>'Measure Info'!C9</f>
        <v>iKnowMed</v>
      </c>
      <c r="H2" s="127"/>
      <c r="I2" s="127"/>
      <c r="J2" s="2"/>
    </row>
    <row r="3" spans="1:10" ht="36" customHeight="1" x14ac:dyDescent="0.35">
      <c r="A3" s="47" t="s">
        <v>33</v>
      </c>
      <c r="B3" s="48" t="s">
        <v>38</v>
      </c>
      <c r="C3" s="48" t="s">
        <v>39</v>
      </c>
      <c r="D3" s="48" t="s">
        <v>40</v>
      </c>
      <c r="E3" s="48" t="s">
        <v>41</v>
      </c>
      <c r="F3" s="49" t="s">
        <v>38</v>
      </c>
      <c r="G3" s="49" t="s">
        <v>39</v>
      </c>
      <c r="H3" s="49" t="s">
        <v>40</v>
      </c>
      <c r="I3" s="49" t="s">
        <v>41</v>
      </c>
      <c r="J3" s="50"/>
    </row>
    <row r="4" spans="1:10" ht="15" customHeight="1" x14ac:dyDescent="0.35">
      <c r="A4" s="82" t="str">
        <f>'Measure Info'!B13</f>
        <v>Assessment, Performed: Standardized Pain Assessment Tool</v>
      </c>
      <c r="B4" s="51" t="str">
        <f>'Scorecard 1'!C5</f>
        <v>1</v>
      </c>
      <c r="C4" s="51" t="str">
        <f>'Scorecard 1'!D5</f>
        <v>1</v>
      </c>
      <c r="D4" s="51" t="str">
        <f>'Scorecard 1'!E5</f>
        <v>1</v>
      </c>
      <c r="E4" s="51" t="str">
        <f>'Scorecard 1'!F5</f>
        <v>1</v>
      </c>
      <c r="F4" s="51" t="str">
        <f>'Scorecard 2'!C5</f>
        <v>1</v>
      </c>
      <c r="G4" s="51" t="str">
        <f>'Scorecard 2'!D5</f>
        <v>1</v>
      </c>
      <c r="H4" s="51" t="str">
        <f>'Scorecard 2'!E5</f>
        <v>1</v>
      </c>
      <c r="I4" s="51" t="str">
        <f>'Scorecard 2'!F5</f>
        <v>1</v>
      </c>
      <c r="J4" s="52"/>
    </row>
    <row r="5" spans="1:10" ht="15" customHeight="1" x14ac:dyDescent="0.35">
      <c r="A5" s="82" t="str">
        <f>'Measure Info'!B14</f>
        <v>Pain Assessment Result</v>
      </c>
      <c r="B5" s="51" t="str">
        <f>'Scorecard 1'!C6</f>
        <v>1</v>
      </c>
      <c r="C5" s="51" t="str">
        <f>'Scorecard 1'!D6</f>
        <v>1</v>
      </c>
      <c r="D5" s="51" t="str">
        <f>'Scorecard 1'!E6</f>
        <v>1</v>
      </c>
      <c r="E5" s="51" t="str">
        <f>'Scorecard 1'!F6</f>
        <v>1</v>
      </c>
      <c r="F5" s="51" t="str">
        <f>'Scorecard 2'!C6</f>
        <v>1</v>
      </c>
      <c r="G5" s="51" t="str">
        <f>'Scorecard 2'!D6</f>
        <v>1</v>
      </c>
      <c r="H5" s="51" t="str">
        <f>'Scorecard 2'!E6</f>
        <v>1</v>
      </c>
      <c r="I5" s="51" t="str">
        <f>'Scorecard 2'!F6</f>
        <v>1</v>
      </c>
      <c r="J5" s="52"/>
    </row>
    <row r="6" spans="1:10" ht="15" customHeight="1" x14ac:dyDescent="0.35">
      <c r="A6" s="82" t="str">
        <f>'Measure Info'!B15</f>
        <v>Pain Assessment Date</v>
      </c>
      <c r="B6" s="51" t="str">
        <f>'Scorecard 1'!C7</f>
        <v>1</v>
      </c>
      <c r="C6" s="51" t="str">
        <f>'Scorecard 1'!D7</f>
        <v>1</v>
      </c>
      <c r="D6" s="51" t="str">
        <f>'Scorecard 1'!E7</f>
        <v>1</v>
      </c>
      <c r="E6" s="51" t="str">
        <f>'Scorecard 1'!F7</f>
        <v>1</v>
      </c>
      <c r="F6" s="51" t="str">
        <f>'Scorecard 2'!C7</f>
        <v>1</v>
      </c>
      <c r="G6" s="51" t="str">
        <f>'Scorecard 2'!D7</f>
        <v>1</v>
      </c>
      <c r="H6" s="51" t="str">
        <f>'Scorecard 2'!E7</f>
        <v>1</v>
      </c>
      <c r="I6" s="51" t="str">
        <f>'Scorecard 2'!F7</f>
        <v>1</v>
      </c>
      <c r="J6" s="52"/>
    </row>
    <row r="7" spans="1:10" ht="15" customHeight="1" x14ac:dyDescent="0.35">
      <c r="A7" s="82" t="str">
        <f>'Measure Info'!B16</f>
        <v>Diagnosis: Cancer</v>
      </c>
      <c r="B7" s="51" t="str">
        <f>'Scorecard 1'!C8</f>
        <v>1</v>
      </c>
      <c r="C7" s="51" t="str">
        <f>'Scorecard 1'!D8</f>
        <v>1</v>
      </c>
      <c r="D7" s="51" t="str">
        <f>'Scorecard 1'!E8</f>
        <v>1</v>
      </c>
      <c r="E7" s="51" t="str">
        <f>'Scorecard 1'!F8</f>
        <v>1</v>
      </c>
      <c r="F7" s="51" t="str">
        <f>'Scorecard 2'!C8</f>
        <v>1</v>
      </c>
      <c r="G7" s="51" t="str">
        <f>'Scorecard 2'!D8</f>
        <v>1</v>
      </c>
      <c r="H7" s="51" t="str">
        <f>'Scorecard 2'!E8</f>
        <v>1</v>
      </c>
      <c r="I7" s="51" t="str">
        <f>'Scorecard 2'!F8</f>
        <v>1</v>
      </c>
      <c r="J7" s="52"/>
    </row>
    <row r="8" spans="1:10" ht="15" customHeight="1" x14ac:dyDescent="0.35">
      <c r="A8" s="82" t="str">
        <f>'Measure Info'!B17</f>
        <v>Cancer Diagnosis Date</v>
      </c>
      <c r="B8" s="51" t="str">
        <f>'Scorecard 1'!C9</f>
        <v>1</v>
      </c>
      <c r="C8" s="51" t="str">
        <f>'Scorecard 1'!D9</f>
        <v>1</v>
      </c>
      <c r="D8" s="51" t="str">
        <f>'Scorecard 1'!E9</f>
        <v>1</v>
      </c>
      <c r="E8" s="51" t="str">
        <f>'Scorecard 1'!F9</f>
        <v>1</v>
      </c>
      <c r="F8" s="51" t="str">
        <f>'Scorecard 2'!C9</f>
        <v>1</v>
      </c>
      <c r="G8" s="51" t="str">
        <f>'Scorecard 2'!D9</f>
        <v>1</v>
      </c>
      <c r="H8" s="51" t="str">
        <f>'Scorecard 2'!E9</f>
        <v>1</v>
      </c>
      <c r="I8" s="51" t="str">
        <f>'Scorecard 2'!F9</f>
        <v>1</v>
      </c>
      <c r="J8" s="52"/>
    </row>
    <row r="9" spans="1:10" ht="15" customHeight="1" x14ac:dyDescent="0.35">
      <c r="A9" s="82" t="str">
        <f>'Measure Info'!B18</f>
        <v>Encounter, Performed: Office Visit</v>
      </c>
      <c r="B9" s="51" t="str">
        <f>'Scorecard 1'!C10</f>
        <v>1</v>
      </c>
      <c r="C9" s="51" t="str">
        <f>'Scorecard 1'!D10</f>
        <v>1</v>
      </c>
      <c r="D9" s="51" t="str">
        <f>'Scorecard 1'!E10</f>
        <v>1</v>
      </c>
      <c r="E9" s="51" t="str">
        <f>'Scorecard 1'!F10</f>
        <v>1</v>
      </c>
      <c r="F9" s="51" t="str">
        <f>'Scorecard 2'!C10</f>
        <v>1</v>
      </c>
      <c r="G9" s="51" t="str">
        <f>'Scorecard 2'!D10</f>
        <v>1</v>
      </c>
      <c r="H9" s="51" t="str">
        <f>'Scorecard 2'!E10</f>
        <v>1</v>
      </c>
      <c r="I9" s="51" t="str">
        <f>'Scorecard 2'!F10</f>
        <v>1</v>
      </c>
      <c r="J9" s="52"/>
    </row>
    <row r="10" spans="1:10" ht="15" customHeight="1" x14ac:dyDescent="0.35">
      <c r="A10" s="82" t="str">
        <f>'Measure Info'!B19</f>
        <v>Office Visit Date</v>
      </c>
      <c r="B10" s="51" t="str">
        <f>'Scorecard 1'!C11</f>
        <v>1</v>
      </c>
      <c r="C10" s="51" t="str">
        <f>'Scorecard 1'!D11</f>
        <v>1</v>
      </c>
      <c r="D10" s="51" t="str">
        <f>'Scorecard 1'!E11</f>
        <v>1</v>
      </c>
      <c r="E10" s="51" t="str">
        <f>'Scorecard 1'!F11</f>
        <v>1</v>
      </c>
      <c r="F10" s="51" t="str">
        <f>'Scorecard 2'!C11</f>
        <v>1</v>
      </c>
      <c r="G10" s="51" t="str">
        <f>'Scorecard 2'!D11</f>
        <v>1</v>
      </c>
      <c r="H10" s="51" t="str">
        <f>'Scorecard 2'!E11</f>
        <v>1</v>
      </c>
      <c r="I10" s="51" t="str">
        <f>'Scorecard 2'!F11</f>
        <v>1</v>
      </c>
      <c r="J10" s="52"/>
    </row>
    <row r="11" spans="1:10" ht="15" customHeight="1" x14ac:dyDescent="0.35">
      <c r="A11" s="82" t="str">
        <f>'Measure Info'!B20</f>
        <v>Encounter, Performed: Radiation Treatment Management</v>
      </c>
      <c r="B11" s="51" t="str">
        <f>'Scorecard 1'!C12</f>
        <v>1</v>
      </c>
      <c r="C11" s="51" t="str">
        <f>'Scorecard 1'!D12</f>
        <v>1</v>
      </c>
      <c r="D11" s="51" t="str">
        <f>'Scorecard 1'!E12</f>
        <v>1</v>
      </c>
      <c r="E11" s="51" t="str">
        <f>'Scorecard 1'!F12</f>
        <v>1</v>
      </c>
      <c r="F11" s="51" t="str">
        <f>'Scorecard 2'!C12</f>
        <v>1</v>
      </c>
      <c r="G11" s="51" t="str">
        <f>'Scorecard 2'!D12</f>
        <v>1</v>
      </c>
      <c r="H11" s="51" t="str">
        <f>'Scorecard 2'!E12</f>
        <v>1</v>
      </c>
      <c r="I11" s="51" t="str">
        <f>'Scorecard 2'!F12</f>
        <v>1</v>
      </c>
      <c r="J11" s="52"/>
    </row>
    <row r="12" spans="1:10" ht="15" customHeight="1" x14ac:dyDescent="0.35">
      <c r="A12" s="82" t="str">
        <f>'Measure Info'!B21</f>
        <v>Radiation Treatment Management Date</v>
      </c>
      <c r="B12" s="51" t="str">
        <f>'Scorecard 1'!C13</f>
        <v>1</v>
      </c>
      <c r="C12" s="51" t="str">
        <f>'Scorecard 1'!D13</f>
        <v>1</v>
      </c>
      <c r="D12" s="51" t="str">
        <f>'Scorecard 1'!E13</f>
        <v>1</v>
      </c>
      <c r="E12" s="51" t="str">
        <f>'Scorecard 1'!F13</f>
        <v>1</v>
      </c>
      <c r="F12" s="51" t="str">
        <f>'Scorecard 2'!C13</f>
        <v>1</v>
      </c>
      <c r="G12" s="51" t="str">
        <f>'Scorecard 2'!D13</f>
        <v>1</v>
      </c>
      <c r="H12" s="51" t="str">
        <f>'Scorecard 2'!E13</f>
        <v>1</v>
      </c>
      <c r="I12" s="51" t="str">
        <f>'Scorecard 2'!F13</f>
        <v>1</v>
      </c>
      <c r="J12" s="52"/>
    </row>
    <row r="13" spans="1:10" ht="15" customHeight="1" x14ac:dyDescent="0.35">
      <c r="A13" s="82" t="str">
        <f>'Measure Info'!B22</f>
        <v>Encounter, Performed: Radiation treatment management, 5 treatments</v>
      </c>
      <c r="B13" s="51" t="str">
        <f>'Scorecard 1'!C14</f>
        <v>1</v>
      </c>
      <c r="C13" s="51" t="str">
        <f>'Scorecard 1'!D14</f>
        <v>1</v>
      </c>
      <c r="D13" s="51" t="str">
        <f>'Scorecard 1'!E14</f>
        <v>1</v>
      </c>
      <c r="E13" s="51" t="str">
        <f>'Scorecard 1'!F14</f>
        <v>1</v>
      </c>
      <c r="F13" s="51" t="str">
        <f>'Scorecard 2'!C14</f>
        <v>1</v>
      </c>
      <c r="G13" s="51" t="str">
        <f>'Scorecard 2'!D14</f>
        <v>1</v>
      </c>
      <c r="H13" s="51" t="str">
        <f>'Scorecard 2'!E14</f>
        <v>1</v>
      </c>
      <c r="I13" s="51" t="str">
        <f>'Scorecard 2'!F14</f>
        <v>1</v>
      </c>
      <c r="J13" s="52"/>
    </row>
    <row r="14" spans="1:10" ht="15" customHeight="1" x14ac:dyDescent="0.35">
      <c r="A14" s="82" t="str">
        <f>'Measure Info'!B23</f>
        <v>Radiation Treatment Management, 5 Treatments Date</v>
      </c>
      <c r="B14" s="51" t="str">
        <f>'Scorecard 1'!C15</f>
        <v>1</v>
      </c>
      <c r="C14" s="51" t="str">
        <f>'Scorecard 1'!D15</f>
        <v>1</v>
      </c>
      <c r="D14" s="51" t="str">
        <f>'Scorecard 1'!E15</f>
        <v>1</v>
      </c>
      <c r="E14" s="51" t="str">
        <f>'Scorecard 1'!F15</f>
        <v>1</v>
      </c>
      <c r="F14" s="51" t="str">
        <f>'Scorecard 2'!C15</f>
        <v>1</v>
      </c>
      <c r="G14" s="51" t="str">
        <f>'Scorecard 2'!D15</f>
        <v>1</v>
      </c>
      <c r="H14" s="51" t="str">
        <f>'Scorecard 2'!E15</f>
        <v>1</v>
      </c>
      <c r="I14" s="51" t="str">
        <f>'Scorecard 2'!F15</f>
        <v>1</v>
      </c>
      <c r="J14" s="52"/>
    </row>
    <row r="15" spans="1:10" ht="15" customHeight="1" x14ac:dyDescent="0.35">
      <c r="A15" s="82" t="str">
        <f>'Measure Info'!B24</f>
        <v>Procedure, Performed: Chemotherapy Administration</v>
      </c>
      <c r="B15" s="51" t="str">
        <f>'Scorecard 1'!C16</f>
        <v>1</v>
      </c>
      <c r="C15" s="51" t="str">
        <f>'Scorecard 1'!D16</f>
        <v>1</v>
      </c>
      <c r="D15" s="51" t="str">
        <f>'Scorecard 1'!E16</f>
        <v>1</v>
      </c>
      <c r="E15" s="51" t="str">
        <f>'Scorecard 1'!F16</f>
        <v>1</v>
      </c>
      <c r="F15" s="51" t="str">
        <f>'Scorecard 2'!C16</f>
        <v>1</v>
      </c>
      <c r="G15" s="51" t="str">
        <f>'Scorecard 2'!D16</f>
        <v>1</v>
      </c>
      <c r="H15" s="51" t="str">
        <f>'Scorecard 2'!E16</f>
        <v>1</v>
      </c>
      <c r="I15" s="51" t="str">
        <f>'Scorecard 2'!F16</f>
        <v>1</v>
      </c>
      <c r="J15" s="52"/>
    </row>
    <row r="16" spans="1:10" ht="15" customHeight="1" x14ac:dyDescent="0.35">
      <c r="A16" s="82" t="str">
        <f>'Measure Info'!B25</f>
        <v>Chemotherapy Administration Date</v>
      </c>
      <c r="B16" s="51" t="str">
        <f>'Scorecard 1'!C17</f>
        <v>1</v>
      </c>
      <c r="C16" s="51" t="str">
        <f>'Scorecard 1'!D17</f>
        <v>1</v>
      </c>
      <c r="D16" s="51" t="str">
        <f>'Scorecard 1'!E17</f>
        <v>1</v>
      </c>
      <c r="E16" s="51" t="str">
        <f>'Scorecard 1'!F17</f>
        <v>1</v>
      </c>
      <c r="F16" s="51" t="str">
        <f>'Scorecard 2'!C17</f>
        <v>1</v>
      </c>
      <c r="G16" s="51" t="str">
        <f>'Scorecard 2'!D17</f>
        <v>1</v>
      </c>
      <c r="H16" s="51" t="str">
        <f>'Scorecard 2'!E17</f>
        <v>1</v>
      </c>
      <c r="I16" s="51" t="str">
        <f>'Scorecard 2'!F17</f>
        <v>1</v>
      </c>
      <c r="J16" s="52"/>
    </row>
    <row r="17" spans="1:10" ht="15" customHeight="1" x14ac:dyDescent="0.35">
      <c r="A17" s="82" t="str">
        <f>'Measure Info'!B26</f>
        <v>Patient Characteristic Ethnicity: Ethnicity</v>
      </c>
      <c r="B17" s="53" t="str">
        <f>'Scorecard 1'!C18</f>
        <v>1</v>
      </c>
      <c r="C17" s="53" t="str">
        <f>'Scorecard 1'!D18</f>
        <v>1</v>
      </c>
      <c r="D17" s="53" t="str">
        <f>'Scorecard 1'!E18</f>
        <v>1</v>
      </c>
      <c r="E17" s="53" t="str">
        <f>'Scorecard 1'!F18</f>
        <v>1</v>
      </c>
      <c r="F17" s="53" t="str">
        <f>'Scorecard 2'!C18</f>
        <v>1</v>
      </c>
      <c r="G17" s="53" t="str">
        <f>'Scorecard 2'!D18</f>
        <v>1</v>
      </c>
      <c r="H17" s="53" t="str">
        <f>'Scorecard 2'!E18</f>
        <v>1</v>
      </c>
      <c r="I17" s="53" t="str">
        <f>'Scorecard 2'!F18</f>
        <v>1</v>
      </c>
      <c r="J17" s="52"/>
    </row>
    <row r="18" spans="1:10" ht="15" customHeight="1" x14ac:dyDescent="0.35">
      <c r="A18" s="82" t="str">
        <f>'Measure Info'!B27</f>
        <v>Patient Characteristic Payer: Payer</v>
      </c>
      <c r="B18" s="53" t="str">
        <f>'Scorecard 1'!C19</f>
        <v>1</v>
      </c>
      <c r="C18" s="53" t="str">
        <f>'Scorecard 1'!D19</f>
        <v>1</v>
      </c>
      <c r="D18" s="53" t="str">
        <f>'Scorecard 1'!E19</f>
        <v>1</v>
      </c>
      <c r="E18" s="53" t="str">
        <f>'Scorecard 1'!F19</f>
        <v>1</v>
      </c>
      <c r="F18" s="53" t="str">
        <f>'Scorecard 2'!C19</f>
        <v>1</v>
      </c>
      <c r="G18" s="53" t="str">
        <f>'Scorecard 2'!D19</f>
        <v>1</v>
      </c>
      <c r="H18" s="53" t="str">
        <f>'Scorecard 2'!E19</f>
        <v>1</v>
      </c>
      <c r="I18" s="53" t="str">
        <f>'Scorecard 2'!F19</f>
        <v>1</v>
      </c>
      <c r="J18" s="52"/>
    </row>
    <row r="19" spans="1:10" ht="15" customHeight="1" x14ac:dyDescent="0.35">
      <c r="A19" s="82" t="str">
        <f>'Measure Info'!B28</f>
        <v>Patient Characteristic Race: Race</v>
      </c>
      <c r="B19" s="53" t="str">
        <f>'Scorecard 1'!C20</f>
        <v>1</v>
      </c>
      <c r="C19" s="53" t="str">
        <f>'Scorecard 1'!D20</f>
        <v>1</v>
      </c>
      <c r="D19" s="53" t="str">
        <f>'Scorecard 1'!E20</f>
        <v>1</v>
      </c>
      <c r="E19" s="53" t="str">
        <f>'Scorecard 1'!F20</f>
        <v>1</v>
      </c>
      <c r="F19" s="53" t="str">
        <f>'Scorecard 2'!C20</f>
        <v>1</v>
      </c>
      <c r="G19" s="53" t="str">
        <f>'Scorecard 2'!D20</f>
        <v>1</v>
      </c>
      <c r="H19" s="53" t="str">
        <f>'Scorecard 2'!E20</f>
        <v>1</v>
      </c>
      <c r="I19" s="53" t="str">
        <f>'Scorecard 2'!F20</f>
        <v>1</v>
      </c>
      <c r="J19" s="52"/>
    </row>
    <row r="20" spans="1:10" ht="15" customHeight="1" x14ac:dyDescent="0.35">
      <c r="A20" s="82" t="str">
        <f>'Measure Info'!B29</f>
        <v>Patient Characteristic Sex: ONC Administrative Sex</v>
      </c>
      <c r="B20" s="53" t="str">
        <f>'Scorecard 1'!C21</f>
        <v>1</v>
      </c>
      <c r="C20" s="53" t="str">
        <f>'Scorecard 1'!D21</f>
        <v>1</v>
      </c>
      <c r="D20" s="53" t="str">
        <f>'Scorecard 1'!E21</f>
        <v>1</v>
      </c>
      <c r="E20" s="53" t="str">
        <f>'Scorecard 1'!F21</f>
        <v>1</v>
      </c>
      <c r="F20" s="53" t="str">
        <f>'Scorecard 2'!C21</f>
        <v>1</v>
      </c>
      <c r="G20" s="53" t="str">
        <f>'Scorecard 2'!D21</f>
        <v>1</v>
      </c>
      <c r="H20" s="53" t="str">
        <f>'Scorecard 2'!E21</f>
        <v>1</v>
      </c>
      <c r="I20" s="53" t="str">
        <f>'Scorecard 2'!F21</f>
        <v>1</v>
      </c>
      <c r="J20" s="52"/>
    </row>
    <row r="21" spans="1:10" ht="15" customHeight="1" x14ac:dyDescent="0.35">
      <c r="A21" s="54" t="s">
        <v>49</v>
      </c>
      <c r="B21" s="55"/>
      <c r="C21" s="55"/>
      <c r="D21" s="55"/>
      <c r="E21" s="55"/>
      <c r="F21" s="55"/>
      <c r="G21" s="55"/>
      <c r="H21" s="55"/>
      <c r="I21" s="55"/>
      <c r="J21" s="50"/>
    </row>
    <row r="22" spans="1:10" ht="15" customHeight="1" x14ac:dyDescent="0.35">
      <c r="A22" s="56" t="s">
        <v>50</v>
      </c>
      <c r="B22" s="57">
        <f t="shared" ref="B22:I22" si="0">COUNTIF(B4:B20,"0")</f>
        <v>0</v>
      </c>
      <c r="C22" s="57">
        <f t="shared" si="0"/>
        <v>0</v>
      </c>
      <c r="D22" s="57">
        <f t="shared" si="0"/>
        <v>0</v>
      </c>
      <c r="E22" s="57">
        <f t="shared" si="0"/>
        <v>0</v>
      </c>
      <c r="F22" s="57">
        <f t="shared" si="0"/>
        <v>0</v>
      </c>
      <c r="G22" s="57">
        <f t="shared" si="0"/>
        <v>0</v>
      </c>
      <c r="H22" s="57">
        <f t="shared" si="0"/>
        <v>0</v>
      </c>
      <c r="I22" s="57">
        <f t="shared" si="0"/>
        <v>0</v>
      </c>
      <c r="J22" s="59"/>
    </row>
    <row r="23" spans="1:10" ht="15" customHeight="1" x14ac:dyDescent="0.35">
      <c r="A23" s="60" t="s">
        <v>51</v>
      </c>
      <c r="B23" s="58">
        <f>COUNTIF(A4:A20,"&lt;&gt;0")</f>
        <v>17</v>
      </c>
      <c r="C23" s="58">
        <f>COUNTIF(A4:A20,"&lt;&gt;0")</f>
        <v>17</v>
      </c>
      <c r="D23" s="58">
        <f>COUNTIF(A4:A20,"&lt;&gt;0")</f>
        <v>17</v>
      </c>
      <c r="E23" s="58">
        <f>COUNTIF(A4:A20,"&lt;&gt;0")</f>
        <v>17</v>
      </c>
      <c r="F23" s="58">
        <f>COUNTIF(A4:A20,"&lt;&gt;0")</f>
        <v>17</v>
      </c>
      <c r="G23" s="58">
        <f>COUNTIF(A4:A20,"&lt;&gt;0")</f>
        <v>17</v>
      </c>
      <c r="H23" s="58">
        <f>COUNTIF(A4:A20,"&lt;&gt;0")</f>
        <v>17</v>
      </c>
      <c r="I23" s="58">
        <f>COUNTIF(A4:A20,"&lt;&gt;0")</f>
        <v>17</v>
      </c>
      <c r="J23" s="59"/>
    </row>
    <row r="24" spans="1:10" ht="15" customHeight="1" x14ac:dyDescent="0.35">
      <c r="A24" s="61" t="s">
        <v>52</v>
      </c>
      <c r="B24" s="62">
        <f>SUM(B22/B23)</f>
        <v>0</v>
      </c>
      <c r="C24" s="62">
        <f t="shared" ref="C24:I24" si="1">SUM(C22/C23)</f>
        <v>0</v>
      </c>
      <c r="D24" s="62">
        <f t="shared" si="1"/>
        <v>0</v>
      </c>
      <c r="E24" s="62">
        <f t="shared" si="1"/>
        <v>0</v>
      </c>
      <c r="F24" s="62">
        <f t="shared" si="1"/>
        <v>0</v>
      </c>
      <c r="G24" s="62">
        <f t="shared" si="1"/>
        <v>0</v>
      </c>
      <c r="H24" s="62">
        <f t="shared" si="1"/>
        <v>0</v>
      </c>
      <c r="I24" s="62">
        <f t="shared" si="1"/>
        <v>0</v>
      </c>
      <c r="J24" s="59"/>
    </row>
    <row r="25" spans="1:10" ht="15" customHeight="1" x14ac:dyDescent="0.35">
      <c r="A25" s="61"/>
      <c r="B25" s="62"/>
      <c r="C25" s="62"/>
      <c r="D25" s="62"/>
      <c r="E25" s="62"/>
      <c r="F25" s="62"/>
      <c r="G25" s="62"/>
      <c r="H25" s="62"/>
      <c r="I25" s="62"/>
      <c r="J25" s="59"/>
    </row>
  </sheetData>
  <mergeCells count="2">
    <mergeCell ref="C2:E2"/>
    <mergeCell ref="G2:I2"/>
  </mergeCells>
  <phoneticPr fontId="19" type="noConversion"/>
  <conditionalFormatting sqref="B4:I16">
    <cfRule type="cellIs" dxfId="1" priority="1" stopIfTrue="1" operator="lessThan">
      <formula>0.5</formula>
    </cfRule>
  </conditionalFormatting>
  <conditionalFormatting sqref="B17:I20">
    <cfRule type="cellIs" dxfId="0" priority="2" stopIfTrue="1" operator="between">
      <formula>2</formula>
      <formula>1</formula>
    </cfRule>
  </conditionalFormatting>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10"/>
  <sheetViews>
    <sheetView showGridLines="0" workbookViewId="0">
      <selection activeCell="I11" sqref="I11"/>
    </sheetView>
  </sheetViews>
  <sheetFormatPr defaultColWidth="8.81640625" defaultRowHeight="15" customHeight="1" x14ac:dyDescent="0.35"/>
  <cols>
    <col min="1" max="1" width="3.453125" style="1" customWidth="1"/>
    <col min="2" max="2" width="51.453125" style="1" customWidth="1"/>
    <col min="3" max="3" width="34.81640625" style="1" customWidth="1"/>
    <col min="4" max="4" width="38.453125" style="1" customWidth="1"/>
    <col min="5" max="5" width="41.26953125" style="1" customWidth="1"/>
    <col min="6" max="256" width="8.81640625" style="1" customWidth="1"/>
  </cols>
  <sheetData>
    <row r="1" spans="1:5" ht="18.75" customHeight="1" x14ac:dyDescent="0.45">
      <c r="A1" s="63" t="s">
        <v>53</v>
      </c>
      <c r="B1" s="2"/>
      <c r="C1" s="64"/>
      <c r="D1" s="2"/>
      <c r="E1" s="2"/>
    </row>
    <row r="2" spans="1:5" ht="15" customHeight="1" x14ac:dyDescent="0.35">
      <c r="A2" s="65" t="s">
        <v>54</v>
      </c>
      <c r="B2" s="2"/>
      <c r="C2" s="2"/>
      <c r="D2" s="2"/>
      <c r="E2" s="2"/>
    </row>
    <row r="3" spans="1:5" ht="15" customHeight="1" x14ac:dyDescent="0.35">
      <c r="A3" s="2"/>
      <c r="B3" s="2"/>
      <c r="C3" s="2"/>
      <c r="D3" s="2"/>
      <c r="E3" s="2"/>
    </row>
    <row r="4" spans="1:5" ht="45" customHeight="1" x14ac:dyDescent="0.35">
      <c r="A4" s="94"/>
      <c r="B4" s="95" t="s">
        <v>33</v>
      </c>
      <c r="C4" s="96" t="s">
        <v>79</v>
      </c>
      <c r="D4" s="97" t="s">
        <v>55</v>
      </c>
      <c r="E4" s="97" t="s">
        <v>56</v>
      </c>
    </row>
    <row r="5" spans="1:5" ht="15" customHeight="1" x14ac:dyDescent="0.35">
      <c r="A5" s="91"/>
      <c r="B5" s="92"/>
      <c r="C5" s="93"/>
      <c r="D5" s="91"/>
      <c r="E5" s="91"/>
    </row>
    <row r="6" spans="1:5" ht="15" customHeight="1" x14ac:dyDescent="0.35">
      <c r="A6" s="2"/>
      <c r="B6" s="30"/>
      <c r="C6" s="66"/>
      <c r="D6" s="2"/>
      <c r="E6" s="2"/>
    </row>
    <row r="7" spans="1:5" ht="15" customHeight="1" x14ac:dyDescent="0.35">
      <c r="A7" s="2"/>
      <c r="B7" s="30"/>
      <c r="C7" s="2"/>
      <c r="D7" s="2"/>
      <c r="E7" s="2"/>
    </row>
    <row r="8" spans="1:5" ht="15" customHeight="1" x14ac:dyDescent="0.35">
      <c r="A8" s="2"/>
      <c r="B8" s="30"/>
      <c r="C8" s="2"/>
      <c r="D8" s="2"/>
      <c r="E8" s="2"/>
    </row>
    <row r="9" spans="1:5" ht="15" customHeight="1" x14ac:dyDescent="0.35">
      <c r="A9" s="2"/>
      <c r="B9" s="30"/>
      <c r="C9" s="2"/>
      <c r="D9" s="2"/>
      <c r="E9" s="2"/>
    </row>
    <row r="10" spans="1:5" ht="15" customHeight="1" x14ac:dyDescent="0.35">
      <c r="A10" s="2"/>
      <c r="B10" s="2"/>
      <c r="C10" s="2"/>
      <c r="D10" s="2"/>
      <c r="E10" s="2"/>
    </row>
  </sheetData>
  <pageMargins left="0.7" right="0.7" top="0.75" bottom="0.75" header="0.3" footer="0.3"/>
  <pageSetup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RowHeight="14.5" x14ac:dyDescent="0.35"/>
  <sheetData>
    <row r="1" spans="1:4" x14ac:dyDescent="0.35">
      <c r="A1" t="s">
        <v>27</v>
      </c>
      <c r="B1" t="s">
        <v>28</v>
      </c>
    </row>
    <row r="2" spans="1:4" x14ac:dyDescent="0.35">
      <c r="A2" s="67" t="s">
        <v>67</v>
      </c>
      <c r="B2" s="67" t="s">
        <v>71</v>
      </c>
    </row>
    <row r="3" spans="1:4" x14ac:dyDescent="0.35">
      <c r="A3" s="67" t="s">
        <v>68</v>
      </c>
      <c r="B3" s="67" t="s">
        <v>72</v>
      </c>
    </row>
    <row r="4" spans="1:4" x14ac:dyDescent="0.35">
      <c r="A4" s="67" t="s">
        <v>69</v>
      </c>
      <c r="B4" s="67" t="s">
        <v>73</v>
      </c>
    </row>
    <row r="5" spans="1:4" x14ac:dyDescent="0.35">
      <c r="A5" s="67" t="s">
        <v>70</v>
      </c>
      <c r="B5" s="67" t="s">
        <v>74</v>
      </c>
    </row>
    <row r="6" spans="1:4" x14ac:dyDescent="0.35">
      <c r="A6" s="67" t="s">
        <v>66</v>
      </c>
      <c r="B6" s="67" t="s">
        <v>75</v>
      </c>
    </row>
    <row r="7" spans="1:4" x14ac:dyDescent="0.35">
      <c r="A7" s="67" t="s">
        <v>65</v>
      </c>
      <c r="B7" s="67" t="s">
        <v>76</v>
      </c>
    </row>
    <row r="8" spans="1:4" x14ac:dyDescent="0.35">
      <c r="A8" s="67" t="s">
        <v>64</v>
      </c>
      <c r="B8" s="67" t="s">
        <v>77</v>
      </c>
    </row>
    <row r="9" spans="1:4" x14ac:dyDescent="0.35">
      <c r="A9" t="str">
        <f t="shared" ref="A9:A12" si="0">TRIM(D20)</f>
        <v/>
      </c>
      <c r="B9" s="67" t="s">
        <v>64</v>
      </c>
    </row>
    <row r="10" spans="1:4" x14ac:dyDescent="0.35">
      <c r="A10" t="str">
        <f t="shared" si="0"/>
        <v/>
      </c>
    </row>
    <row r="11" spans="1:4" x14ac:dyDescent="0.35">
      <c r="A11" t="str">
        <f t="shared" si="0"/>
        <v/>
      </c>
    </row>
    <row r="12" spans="1:4" x14ac:dyDescent="0.35">
      <c r="A12" t="str">
        <f t="shared" si="0"/>
        <v/>
      </c>
    </row>
    <row r="13" spans="1:4" x14ac:dyDescent="0.35">
      <c r="D13" t="s">
        <v>58</v>
      </c>
    </row>
    <row r="14" spans="1:4" x14ac:dyDescent="0.35">
      <c r="D14" t="s">
        <v>59</v>
      </c>
    </row>
    <row r="15" spans="1:4" x14ac:dyDescent="0.35">
      <c r="D15" t="s">
        <v>60</v>
      </c>
    </row>
    <row r="16" spans="1:4" x14ac:dyDescent="0.35">
      <c r="D16" t="s">
        <v>61</v>
      </c>
    </row>
    <row r="17" spans="4:4" x14ac:dyDescent="0.35">
      <c r="D17" t="s">
        <v>62</v>
      </c>
    </row>
    <row r="18" spans="4:4" x14ac:dyDescent="0.35">
      <c r="D18" t="s">
        <v>63</v>
      </c>
    </row>
    <row r="19" spans="4:4" x14ac:dyDescent="0.35">
      <c r="D19" t="s">
        <v>57</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2b84374-c7b4-4c9f-a8cd-f2be2dc14ae3" xsi:nil="true"/>
    <lcf76f155ced4ddcb4097134ff3c332f xmlns="729ba519-fdf0-4d1e-822f-a497148b3b7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F15E894A20AB4A8C08CB36E56A7D57" ma:contentTypeVersion="17" ma:contentTypeDescription="Create a new document." ma:contentTypeScope="" ma:versionID="badf073823228c97bb05be1d045ed1b5">
  <xsd:schema xmlns:xsd="http://www.w3.org/2001/XMLSchema" xmlns:xs="http://www.w3.org/2001/XMLSchema" xmlns:p="http://schemas.microsoft.com/office/2006/metadata/properties" xmlns:ns2="729ba519-fdf0-4d1e-822f-a497148b3b76" xmlns:ns3="c2b84374-c7b4-4c9f-a8cd-f2be2dc14ae3" targetNamespace="http://schemas.microsoft.com/office/2006/metadata/properties" ma:root="true" ma:fieldsID="c0eecf20d00499a5895589c160b46045" ns2:_="" ns3:_="">
    <xsd:import namespace="729ba519-fdf0-4d1e-822f-a497148b3b76"/>
    <xsd:import namespace="c2b84374-c7b4-4c9f-a8cd-f2be2dc14a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ba519-fdf0-4d1e-822f-a497148b3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143fba-eea5-49d5-8e80-f25e2672b5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b84374-c7b4-4c9f-a8cd-f2be2dc14a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4b00968-f3d3-4a8b-8d95-fabeccc63a44}" ma:internalName="TaxCatchAll" ma:showField="CatchAllData" ma:web="c2b84374-c7b4-4c9f-a8cd-f2be2dc14a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C463E6-7DE1-4BBA-B030-BB53592F47F5}">
  <ds:schemaRef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729ba519-fdf0-4d1e-822f-a497148b3b76"/>
    <ds:schemaRef ds:uri="http://purl.org/dc/dcmitype/"/>
    <ds:schemaRef ds:uri="http://www.w3.org/XML/1998/namespace"/>
    <ds:schemaRef ds:uri="c2b84374-c7b4-4c9f-a8cd-f2be2dc14ae3"/>
    <ds:schemaRef ds:uri="http://purl.org/dc/terms/"/>
    <ds:schemaRef ds:uri="http://purl.org/dc/elements/1.1/"/>
  </ds:schemaRefs>
</ds:datastoreItem>
</file>

<file path=customXml/itemProps2.xml><?xml version="1.0" encoding="utf-8"?>
<ds:datastoreItem xmlns:ds="http://schemas.openxmlformats.org/officeDocument/2006/customXml" ds:itemID="{90D9A671-C9FE-4457-843A-BCAAE6235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ba519-fdf0-4d1e-822f-a497148b3b76"/>
    <ds:schemaRef ds:uri="c2b84374-c7b4-4c9f-a8cd-f2be2dc14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B59BEF-C127-4452-86EA-51796DB25C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Measure Info</vt:lpstr>
      <vt:lpstr>Scorecard 1</vt:lpstr>
      <vt:lpstr>Scorecard 2</vt:lpstr>
      <vt:lpstr>Results</vt:lpstr>
      <vt:lpstr>Feasibility Plan</vt:lpstr>
      <vt:lpstr>DataValidation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Kathryn Goodwin</dc:creator>
  <cp:lastModifiedBy>Neha Agrawal</cp:lastModifiedBy>
  <cp:lastPrinted>2023-04-14T17:53:31Z</cp:lastPrinted>
  <dcterms:created xsi:type="dcterms:W3CDTF">2018-12-12T17:33:02Z</dcterms:created>
  <dcterms:modified xsi:type="dcterms:W3CDTF">2023-11-01T19:13:23Z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0x01010056F15E894A20AB4A8C08CB36E56A7D57</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y fmtid="{D5CDD505-2E9C-101B-9397-08002B2CF9AE}" pid="6" name="MediaServiceImageTags">
    <vt:lpwstr/>
  </property>
</Properties>
</file>