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1"/>
  <workbookPr/>
  <mc:AlternateContent xmlns:mc="http://schemas.openxmlformats.org/markup-compatibility/2006">
    <mc:Choice Requires="x15">
      <x15ac:absPath xmlns:x15ac="http://schemas.microsoft.com/office/spreadsheetml/2010/11/ac" url="C:\Users\u1077343\Documents\Vaughn CDC CAP Project\empiric measure\"/>
    </mc:Choice>
  </mc:AlternateContent>
  <xr:revisionPtr revIDLastSave="316" documentId="13_ncr:1_{0CE2FA5D-162D-47D8-93C8-23F1597D83D3}" xr6:coauthVersionLast="47" xr6:coauthVersionMax="47" xr10:uidLastSave="{48D8A538-877E-4198-81AD-E96DFD82AAC7}"/>
  <bookViews>
    <workbookView xWindow="-120" yWindow="-120" windowWidth="29040" windowHeight="15720" firstSheet="8" activeTab="8" xr2:uid="{00000000-000D-0000-FFFF-FFFF00000000}"/>
  </bookViews>
  <sheets>
    <sheet name="READ ME" sheetId="1" r:id="rId1"/>
    <sheet name="Measure Info" sheetId="2" r:id="rId2"/>
    <sheet name="DataValidation" sheetId="9" state="hidden" r:id="rId3"/>
    <sheet name="Scorecard 1" sheetId="3" r:id="rId4"/>
    <sheet name="Scorecard 2" sheetId="4" r:id="rId5"/>
    <sheet name="Scorecard 3" sheetId="5" r:id="rId6"/>
    <sheet name="Scorecard 4" sheetId="6" r:id="rId7"/>
    <sheet name="Results" sheetId="7" r:id="rId8"/>
    <sheet name="Feasibility Plan" sheetId="8" r:id="rId9"/>
  </sheets>
  <externalReferences>
    <externalReference r:id="rId10"/>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7" l="1"/>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B12" i="6"/>
  <c r="B13" i="6"/>
  <c r="B14" i="6"/>
  <c r="B15" i="6"/>
  <c r="B16" i="6"/>
  <c r="B17" i="6"/>
  <c r="B18" i="6"/>
  <c r="B19" i="6"/>
  <c r="B20" i="6"/>
  <c r="B21" i="6"/>
  <c r="B22" i="6"/>
  <c r="B23" i="6"/>
  <c r="B24" i="6"/>
  <c r="B25" i="6"/>
  <c r="B26" i="6"/>
  <c r="B27" i="6"/>
  <c r="B28" i="6"/>
  <c r="B29" i="6"/>
  <c r="B30" i="6"/>
  <c r="B31" i="6"/>
  <c r="B32" i="6"/>
  <c r="B33" i="6"/>
  <c r="B34" i="6"/>
  <c r="B35" i="6"/>
  <c r="B36" i="6"/>
  <c r="B12" i="5"/>
  <c r="B13" i="5"/>
  <c r="B14" i="5"/>
  <c r="B15" i="5"/>
  <c r="B16" i="5"/>
  <c r="B17" i="5"/>
  <c r="B18" i="5"/>
  <c r="B19" i="5"/>
  <c r="B20" i="5"/>
  <c r="B21" i="5"/>
  <c r="B22" i="5"/>
  <c r="B23" i="5"/>
  <c r="B24" i="5"/>
  <c r="B25" i="5"/>
  <c r="B26" i="5"/>
  <c r="B27" i="5"/>
  <c r="B28" i="5"/>
  <c r="B29" i="5"/>
  <c r="B30" i="5"/>
  <c r="B31" i="5"/>
  <c r="B32" i="5"/>
  <c r="B33" i="5"/>
  <c r="B34" i="5"/>
  <c r="B35" i="5"/>
  <c r="B36" i="5"/>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8" i="7"/>
  <c r="C8" i="7"/>
  <c r="D8" i="7"/>
  <c r="E8" i="7"/>
  <c r="F8" i="7"/>
  <c r="G8" i="7"/>
  <c r="H8" i="7"/>
  <c r="I8" i="7"/>
  <c r="J8" i="7"/>
  <c r="K8" i="7"/>
  <c r="L8" i="7"/>
  <c r="M8" i="7"/>
  <c r="N8" i="7"/>
  <c r="O8" i="7"/>
  <c r="P8" i="7"/>
  <c r="Q8" i="7"/>
  <c r="B9" i="7"/>
  <c r="C9" i="7"/>
  <c r="D9" i="7"/>
  <c r="E9" i="7"/>
  <c r="F9" i="7"/>
  <c r="G9" i="7"/>
  <c r="H9" i="7"/>
  <c r="I9" i="7"/>
  <c r="J9" i="7"/>
  <c r="K9" i="7"/>
  <c r="L9" i="7"/>
  <c r="M9" i="7"/>
  <c r="N9" i="7"/>
  <c r="O9" i="7"/>
  <c r="P9" i="7"/>
  <c r="Q9" i="7"/>
  <c r="B10" i="7"/>
  <c r="C10" i="7"/>
  <c r="D10" i="7"/>
  <c r="E10" i="7"/>
  <c r="F10" i="7"/>
  <c r="G10" i="7"/>
  <c r="H10" i="7"/>
  <c r="I10" i="7"/>
  <c r="J10" i="7"/>
  <c r="K10" i="7"/>
  <c r="L10" i="7"/>
  <c r="M10" i="7"/>
  <c r="N10" i="7"/>
  <c r="O10" i="7"/>
  <c r="P10" i="7"/>
  <c r="Q10" i="7"/>
  <c r="B11" i="7"/>
  <c r="C11" i="7"/>
  <c r="D11" i="7"/>
  <c r="E11" i="7"/>
  <c r="F11" i="7"/>
  <c r="G11" i="7"/>
  <c r="H11" i="7"/>
  <c r="I11" i="7"/>
  <c r="J11" i="7"/>
  <c r="K11" i="7"/>
  <c r="L11" i="7"/>
  <c r="M11" i="7"/>
  <c r="N11" i="7"/>
  <c r="O11" i="7"/>
  <c r="P11" i="7"/>
  <c r="Q11" i="7"/>
  <c r="B11" i="6"/>
  <c r="B11" i="5"/>
  <c r="B5" i="7"/>
  <c r="C5" i="7"/>
  <c r="D5" i="7"/>
  <c r="E5" i="7"/>
  <c r="F5" i="7"/>
  <c r="G5" i="7"/>
  <c r="H5" i="7"/>
  <c r="I5" i="7"/>
  <c r="J5" i="7"/>
  <c r="K5" i="7"/>
  <c r="L5" i="7"/>
  <c r="M5" i="7"/>
  <c r="N5" i="7"/>
  <c r="O5" i="7"/>
  <c r="P5" i="7"/>
  <c r="Q5" i="7"/>
  <c r="B6" i="7"/>
  <c r="C6" i="7"/>
  <c r="D6" i="7"/>
  <c r="E6" i="7"/>
  <c r="F6" i="7"/>
  <c r="G6" i="7"/>
  <c r="H6" i="7"/>
  <c r="I6" i="7"/>
  <c r="J6" i="7"/>
  <c r="K6" i="7"/>
  <c r="L6" i="7"/>
  <c r="M6" i="7"/>
  <c r="N6" i="7"/>
  <c r="O6" i="7"/>
  <c r="P6" i="7"/>
  <c r="Q6" i="7"/>
  <c r="B7" i="7"/>
  <c r="C7" i="7"/>
  <c r="D7" i="7"/>
  <c r="E7" i="7"/>
  <c r="F7" i="7"/>
  <c r="G7" i="7"/>
  <c r="H7" i="7"/>
  <c r="I7" i="7"/>
  <c r="J7" i="7"/>
  <c r="K7" i="7"/>
  <c r="L7" i="7"/>
  <c r="M7" i="7"/>
  <c r="N7" i="7"/>
  <c r="O7" i="7"/>
  <c r="P7" i="7"/>
  <c r="Q7" i="7"/>
  <c r="B12" i="7"/>
  <c r="C12" i="7"/>
  <c r="D12" i="7"/>
  <c r="E12" i="7"/>
  <c r="F12" i="7"/>
  <c r="G12" i="7"/>
  <c r="H12" i="7"/>
  <c r="I12" i="7"/>
  <c r="J12" i="7"/>
  <c r="K12" i="7"/>
  <c r="L12" i="7"/>
  <c r="M12" i="7"/>
  <c r="N12" i="7"/>
  <c r="O12" i="7"/>
  <c r="P12" i="7"/>
  <c r="Q12" i="7"/>
  <c r="B13" i="7"/>
  <c r="C13" i="7"/>
  <c r="D13" i="7"/>
  <c r="E13" i="7"/>
  <c r="F13" i="7"/>
  <c r="G13" i="7"/>
  <c r="H13" i="7"/>
  <c r="I13" i="7"/>
  <c r="J13" i="7"/>
  <c r="K13" i="7"/>
  <c r="L13" i="7"/>
  <c r="M13" i="7"/>
  <c r="N13" i="7"/>
  <c r="O13" i="7"/>
  <c r="P13" i="7"/>
  <c r="Q13" i="7"/>
  <c r="B14" i="7"/>
  <c r="C14" i="7"/>
  <c r="D14" i="7"/>
  <c r="E14" i="7"/>
  <c r="F14" i="7"/>
  <c r="G14" i="7"/>
  <c r="H14" i="7"/>
  <c r="I14" i="7"/>
  <c r="J14" i="7"/>
  <c r="K14" i="7"/>
  <c r="L14" i="7"/>
  <c r="M14" i="7"/>
  <c r="N14" i="7"/>
  <c r="O14" i="7"/>
  <c r="P14" i="7"/>
  <c r="Q14" i="7"/>
  <c r="B15" i="7"/>
  <c r="C15" i="7"/>
  <c r="D15" i="7"/>
  <c r="E15" i="7"/>
  <c r="F15" i="7"/>
  <c r="G15" i="7"/>
  <c r="H15" i="7"/>
  <c r="I15" i="7"/>
  <c r="J15" i="7"/>
  <c r="K15" i="7"/>
  <c r="L15" i="7"/>
  <c r="M15" i="7"/>
  <c r="N15" i="7"/>
  <c r="O15" i="7"/>
  <c r="P15" i="7"/>
  <c r="Q15" i="7"/>
  <c r="B16" i="7"/>
  <c r="C16" i="7"/>
  <c r="D16" i="7"/>
  <c r="E16" i="7"/>
  <c r="F16" i="7"/>
  <c r="G16" i="7"/>
  <c r="H16" i="7"/>
  <c r="I16" i="7"/>
  <c r="J16" i="7"/>
  <c r="K16" i="7"/>
  <c r="L16" i="7"/>
  <c r="M16" i="7"/>
  <c r="N16" i="7"/>
  <c r="O16" i="7"/>
  <c r="P16" i="7"/>
  <c r="Q16" i="7"/>
  <c r="B17" i="7"/>
  <c r="C17" i="7"/>
  <c r="D17" i="7"/>
  <c r="E17" i="7"/>
  <c r="F17" i="7"/>
  <c r="G17" i="7"/>
  <c r="H17" i="7"/>
  <c r="I17" i="7"/>
  <c r="J17" i="7"/>
  <c r="K17" i="7"/>
  <c r="L17" i="7"/>
  <c r="M17" i="7"/>
  <c r="N17" i="7"/>
  <c r="O17" i="7"/>
  <c r="P17" i="7"/>
  <c r="Q17" i="7"/>
  <c r="B18" i="7"/>
  <c r="C18" i="7"/>
  <c r="D18" i="7"/>
  <c r="E18" i="7"/>
  <c r="F18" i="7"/>
  <c r="G18" i="7"/>
  <c r="H18" i="7"/>
  <c r="I18" i="7"/>
  <c r="J18" i="7"/>
  <c r="K18" i="7"/>
  <c r="L18" i="7"/>
  <c r="M18" i="7"/>
  <c r="N18" i="7"/>
  <c r="O18" i="7"/>
  <c r="P18" i="7"/>
  <c r="Q18" i="7"/>
  <c r="B19" i="7"/>
  <c r="C19" i="7"/>
  <c r="D19" i="7"/>
  <c r="E19" i="7"/>
  <c r="F19" i="7"/>
  <c r="G19" i="7"/>
  <c r="H19" i="7"/>
  <c r="I19" i="7"/>
  <c r="J19" i="7"/>
  <c r="K19" i="7"/>
  <c r="L19" i="7"/>
  <c r="M19" i="7"/>
  <c r="N19" i="7"/>
  <c r="O19" i="7"/>
  <c r="P19" i="7"/>
  <c r="Q19" i="7"/>
  <c r="B20" i="7"/>
  <c r="C20" i="7"/>
  <c r="D20" i="7"/>
  <c r="E20" i="7"/>
  <c r="F20" i="7"/>
  <c r="G20" i="7"/>
  <c r="H20" i="7"/>
  <c r="I20" i="7"/>
  <c r="J20" i="7"/>
  <c r="K20" i="7"/>
  <c r="L20" i="7"/>
  <c r="M20" i="7"/>
  <c r="N20" i="7"/>
  <c r="O20" i="7"/>
  <c r="P20" i="7"/>
  <c r="Q20" i="7"/>
  <c r="B21" i="7"/>
  <c r="C21" i="7"/>
  <c r="D21" i="7"/>
  <c r="E21" i="7"/>
  <c r="F21" i="7"/>
  <c r="G21" i="7"/>
  <c r="H21" i="7"/>
  <c r="I21" i="7"/>
  <c r="J21" i="7"/>
  <c r="K21" i="7"/>
  <c r="L21" i="7"/>
  <c r="M21" i="7"/>
  <c r="N21" i="7"/>
  <c r="O21" i="7"/>
  <c r="P21" i="7"/>
  <c r="Q21" i="7"/>
  <c r="B22" i="7"/>
  <c r="C22" i="7"/>
  <c r="D22" i="7"/>
  <c r="E22" i="7"/>
  <c r="F22" i="7"/>
  <c r="G22" i="7"/>
  <c r="H22" i="7"/>
  <c r="I22" i="7"/>
  <c r="J22" i="7"/>
  <c r="K22" i="7"/>
  <c r="L22" i="7"/>
  <c r="M22" i="7"/>
  <c r="N22" i="7"/>
  <c r="O22" i="7"/>
  <c r="P22" i="7"/>
  <c r="Q22" i="7"/>
  <c r="B23" i="7"/>
  <c r="C23" i="7"/>
  <c r="D23" i="7"/>
  <c r="E23" i="7"/>
  <c r="F23" i="7"/>
  <c r="G23" i="7"/>
  <c r="H23" i="7"/>
  <c r="I23" i="7"/>
  <c r="J23" i="7"/>
  <c r="K23" i="7"/>
  <c r="L23" i="7"/>
  <c r="M23" i="7"/>
  <c r="N23" i="7"/>
  <c r="O23" i="7"/>
  <c r="P23" i="7"/>
  <c r="Q23" i="7"/>
  <c r="B24" i="7"/>
  <c r="C24" i="7"/>
  <c r="D24" i="7"/>
  <c r="E24" i="7"/>
  <c r="F24" i="7"/>
  <c r="G24" i="7"/>
  <c r="H24" i="7"/>
  <c r="I24" i="7"/>
  <c r="J24" i="7"/>
  <c r="K24" i="7"/>
  <c r="L24" i="7"/>
  <c r="M24" i="7"/>
  <c r="N24" i="7"/>
  <c r="O24" i="7"/>
  <c r="P24" i="7"/>
  <c r="Q24" i="7"/>
  <c r="B25" i="7"/>
  <c r="C25" i="7"/>
  <c r="D25" i="7"/>
  <c r="E25" i="7"/>
  <c r="F25" i="7"/>
  <c r="G25" i="7"/>
  <c r="H25" i="7"/>
  <c r="I25" i="7"/>
  <c r="J25" i="7"/>
  <c r="K25" i="7"/>
  <c r="L25" i="7"/>
  <c r="M25" i="7"/>
  <c r="N25" i="7"/>
  <c r="O25" i="7"/>
  <c r="P25" i="7"/>
  <c r="Q25" i="7"/>
  <c r="B26" i="7"/>
  <c r="C26" i="7"/>
  <c r="D26" i="7"/>
  <c r="E26" i="7"/>
  <c r="F26" i="7"/>
  <c r="G26" i="7"/>
  <c r="H26" i="7"/>
  <c r="I26" i="7"/>
  <c r="J26" i="7"/>
  <c r="K26" i="7"/>
  <c r="L26" i="7"/>
  <c r="M26" i="7"/>
  <c r="N26" i="7"/>
  <c r="O26" i="7"/>
  <c r="P26" i="7"/>
  <c r="Q26" i="7"/>
  <c r="B27" i="7"/>
  <c r="C27" i="7"/>
  <c r="D27" i="7"/>
  <c r="E27" i="7"/>
  <c r="F27" i="7"/>
  <c r="G27" i="7"/>
  <c r="H27" i="7"/>
  <c r="I27" i="7"/>
  <c r="J27" i="7"/>
  <c r="K27" i="7"/>
  <c r="L27" i="7"/>
  <c r="M27" i="7"/>
  <c r="N27" i="7"/>
  <c r="O27" i="7"/>
  <c r="P27" i="7"/>
  <c r="Q27" i="7"/>
  <c r="B28" i="7"/>
  <c r="C28" i="7"/>
  <c r="D28" i="7"/>
  <c r="E28" i="7"/>
  <c r="F28" i="7"/>
  <c r="G28" i="7"/>
  <c r="H28" i="7"/>
  <c r="I28" i="7"/>
  <c r="J28" i="7"/>
  <c r="K28" i="7"/>
  <c r="L28" i="7"/>
  <c r="M28" i="7"/>
  <c r="N28" i="7"/>
  <c r="O28" i="7"/>
  <c r="P28" i="7"/>
  <c r="Q28" i="7"/>
  <c r="B29" i="7"/>
  <c r="C29" i="7"/>
  <c r="D29" i="7"/>
  <c r="E29" i="7"/>
  <c r="F29" i="7"/>
  <c r="G29" i="7"/>
  <c r="H29" i="7"/>
  <c r="I29" i="7"/>
  <c r="J29" i="7"/>
  <c r="K29" i="7"/>
  <c r="L29" i="7"/>
  <c r="M29" i="7"/>
  <c r="N29" i="7"/>
  <c r="O29" i="7"/>
  <c r="P29" i="7"/>
  <c r="Q29" i="7"/>
  <c r="B30" i="7"/>
  <c r="C30" i="7"/>
  <c r="D30" i="7"/>
  <c r="E30" i="7"/>
  <c r="F30" i="7"/>
  <c r="G30" i="7"/>
  <c r="H30" i="7"/>
  <c r="I30" i="7"/>
  <c r="J30" i="7"/>
  <c r="K30" i="7"/>
  <c r="L30" i="7"/>
  <c r="M30" i="7"/>
  <c r="N30" i="7"/>
  <c r="O30" i="7"/>
  <c r="P30" i="7"/>
  <c r="Q30" i="7"/>
  <c r="B31" i="7"/>
  <c r="C31" i="7"/>
  <c r="D31" i="7"/>
  <c r="E31" i="7"/>
  <c r="F31" i="7"/>
  <c r="G31" i="7"/>
  <c r="H31" i="7"/>
  <c r="I31" i="7"/>
  <c r="J31" i="7"/>
  <c r="K31" i="7"/>
  <c r="L31" i="7"/>
  <c r="M31" i="7"/>
  <c r="N31" i="7"/>
  <c r="O31" i="7"/>
  <c r="P31" i="7"/>
  <c r="Q31" i="7"/>
  <c r="B32" i="7"/>
  <c r="C32" i="7"/>
  <c r="D32" i="7"/>
  <c r="E32" i="7"/>
  <c r="F32" i="7"/>
  <c r="G32" i="7"/>
  <c r="H32" i="7"/>
  <c r="I32" i="7"/>
  <c r="J32" i="7"/>
  <c r="K32" i="7"/>
  <c r="L32" i="7"/>
  <c r="M32" i="7"/>
  <c r="N32" i="7"/>
  <c r="O32" i="7"/>
  <c r="P32" i="7"/>
  <c r="Q32" i="7"/>
  <c r="B33" i="7"/>
  <c r="C33" i="7"/>
  <c r="D33" i="7"/>
  <c r="E33" i="7"/>
  <c r="F33" i="7"/>
  <c r="G33" i="7"/>
  <c r="H33" i="7"/>
  <c r="I33" i="7"/>
  <c r="J33" i="7"/>
  <c r="K33" i="7"/>
  <c r="L33" i="7"/>
  <c r="M33" i="7"/>
  <c r="N33" i="7"/>
  <c r="O33" i="7"/>
  <c r="P33" i="7"/>
  <c r="Q33" i="7"/>
  <c r="B34" i="7"/>
  <c r="C34" i="7"/>
  <c r="D34" i="7"/>
  <c r="E34" i="7"/>
  <c r="F34" i="7"/>
  <c r="G34" i="7"/>
  <c r="H34" i="7"/>
  <c r="I34" i="7"/>
  <c r="J34" i="7"/>
  <c r="K34" i="7"/>
  <c r="L34" i="7"/>
  <c r="M34" i="7"/>
  <c r="N34" i="7"/>
  <c r="O34" i="7"/>
  <c r="P34" i="7"/>
  <c r="Q34" i="7"/>
  <c r="B35" i="7"/>
  <c r="C35" i="7"/>
  <c r="D35" i="7"/>
  <c r="E35" i="7"/>
  <c r="F35" i="7"/>
  <c r="G35" i="7"/>
  <c r="H35" i="7"/>
  <c r="I35" i="7"/>
  <c r="J35" i="7"/>
  <c r="K35" i="7"/>
  <c r="L35" i="7"/>
  <c r="M35" i="7"/>
  <c r="N35" i="7"/>
  <c r="O35" i="7"/>
  <c r="P35" i="7"/>
  <c r="Q35" i="7"/>
  <c r="B6" i="6"/>
  <c r="B7" i="6"/>
  <c r="B8" i="6"/>
  <c r="B9" i="6"/>
  <c r="B10" i="6"/>
  <c r="B6" i="5"/>
  <c r="B7" i="5"/>
  <c r="B8" i="5"/>
  <c r="B9" i="5"/>
  <c r="B10" i="5"/>
  <c r="B5" i="3" l="1"/>
  <c r="B1" i="3"/>
  <c r="B5" i="5"/>
  <c r="B4" i="7"/>
  <c r="B5" i="4"/>
  <c r="A9" i="9" l="1"/>
  <c r="A10" i="9"/>
  <c r="A11" i="9"/>
  <c r="A12" i="9"/>
  <c r="Q4" i="7" l="1"/>
  <c r="P4" i="7"/>
  <c r="O4" i="7"/>
  <c r="O37" i="7" s="1"/>
  <c r="N4" i="7"/>
  <c r="M4" i="7"/>
  <c r="L4" i="7"/>
  <c r="K4" i="7"/>
  <c r="J4" i="7"/>
  <c r="I4" i="7"/>
  <c r="H4" i="7"/>
  <c r="G4" i="7"/>
  <c r="F4" i="7"/>
  <c r="E4" i="7"/>
  <c r="D4" i="7"/>
  <c r="C4" i="7"/>
  <c r="A4" i="7"/>
  <c r="O2" i="7"/>
  <c r="K2" i="7"/>
  <c r="G2" i="7"/>
  <c r="C2" i="7"/>
  <c r="B5" i="6"/>
  <c r="B1" i="6"/>
  <c r="B1" i="5"/>
  <c r="B1" i="4"/>
  <c r="B37" i="7" l="1"/>
  <c r="H37" i="7"/>
  <c r="J37" i="7"/>
  <c r="L37" i="7"/>
  <c r="M37" i="7"/>
  <c r="B38" i="7"/>
  <c r="C37" i="7"/>
  <c r="D37" i="7"/>
  <c r="E37" i="7"/>
  <c r="N37" i="7"/>
  <c r="P37" i="7"/>
  <c r="Q37" i="7"/>
  <c r="K37" i="7"/>
  <c r="F37" i="7"/>
  <c r="G37" i="7"/>
  <c r="I37" i="7"/>
  <c r="Q38" i="7"/>
  <c r="F38" i="7"/>
  <c r="J38" i="7"/>
  <c r="N38" i="7"/>
  <c r="C38" i="7"/>
  <c r="G38" i="7"/>
  <c r="K38" i="7"/>
  <c r="O38" i="7"/>
  <c r="O39" i="7" s="1"/>
  <c r="D38" i="7"/>
  <c r="H38" i="7"/>
  <c r="L38" i="7"/>
  <c r="P38" i="7"/>
  <c r="E38" i="7"/>
  <c r="I38" i="7"/>
  <c r="M38" i="7"/>
  <c r="H39" i="7" l="1"/>
  <c r="B39" i="7"/>
  <c r="J39" i="7"/>
  <c r="L39" i="7"/>
  <c r="M39" i="7"/>
  <c r="Q39" i="7"/>
  <c r="E39" i="7"/>
  <c r="C39" i="7"/>
  <c r="D39" i="7"/>
  <c r="N39" i="7"/>
  <c r="P39" i="7"/>
  <c r="I39" i="7"/>
  <c r="K39" i="7"/>
  <c r="F39" i="7"/>
  <c r="G39" i="7"/>
</calcChain>
</file>

<file path=xl/sharedStrings.xml><?xml version="1.0" encoding="utf-8"?>
<sst xmlns="http://schemas.openxmlformats.org/spreadsheetml/2006/main" count="403" uniqueCount="185">
  <si>
    <t>BATTELLE FEASIBILITY SCORECARD FOR ELECTRONIC CLINICAL QUALITY MEASURES (eCQMs); Ver. 2.0; Generated: July 2024</t>
  </si>
  <si>
    <t>Please complete the Feasibility Scorecard Workbook and ensure each data element required for measure calculation (e.g., numerator, denominator, exclusions) is documented within the Scorecard datasheet. This activity will require input from individuals on your staff that are familiar with querying information from an electronic health record (EHR) system. Responses may require input multiple parties including measure developer, site, and EHR system vendor.</t>
  </si>
  <si>
    <r>
      <rPr>
        <b/>
        <sz val="11"/>
        <color rgb="FF000000"/>
        <rFont val="Arial"/>
        <family val="2"/>
      </rPr>
      <t>Step 1 :</t>
    </r>
    <r>
      <rPr>
        <sz val="11"/>
        <color indexed="8"/>
        <rFont val="Arial"/>
        <family val="2"/>
      </rPr>
      <t xml:space="preserve"> Complete Measure Information tab. This will prepopulate the other "Scorecard" sheets.</t>
    </r>
  </si>
  <si>
    <r>
      <rPr>
        <b/>
        <sz val="11"/>
        <color rgb="FF000000"/>
        <rFont val="Arial"/>
        <family val="2"/>
      </rPr>
      <t>Step 2:</t>
    </r>
    <r>
      <rPr>
        <sz val="11"/>
        <color indexed="8"/>
        <rFont val="Arial"/>
        <family val="2"/>
      </rPr>
      <t xml:space="preserve">  Complete a "Scorecard" sheet for each EHR listed on "Measure Info" tab (can include systems measure was not tested on)</t>
    </r>
  </si>
  <si>
    <r>
      <rPr>
        <b/>
        <sz val="11"/>
        <color rgb="FF000000"/>
        <rFont val="Arial"/>
        <family val="2"/>
      </rPr>
      <t xml:space="preserve">Step 3: </t>
    </r>
    <r>
      <rPr>
        <sz val="11"/>
        <color indexed="8"/>
        <rFont val="Arial"/>
        <family val="2"/>
      </rPr>
      <t xml:space="preserve"> Review results </t>
    </r>
  </si>
  <si>
    <r>
      <rPr>
        <b/>
        <sz val="11"/>
        <color rgb="FF000000"/>
        <rFont val="Arial"/>
        <family val="2"/>
      </rPr>
      <t xml:space="preserve">Step 4: </t>
    </r>
    <r>
      <rPr>
        <sz val="11"/>
        <color indexed="8"/>
        <rFont val="Arial"/>
        <family val="2"/>
      </rPr>
      <t xml:space="preserve"> Complete Feasibility Plan for ALL data elements scoring "0"</t>
    </r>
  </si>
  <si>
    <t>Data Element Feasibility Domains</t>
  </si>
  <si>
    <t xml:space="preserve"> Definitions</t>
  </si>
  <si>
    <t>Score</t>
  </si>
  <si>
    <t>Examples</t>
  </si>
  <si>
    <r>
      <t xml:space="preserve">Availability -  the extent to which the data are readily available in a structured format across EHR systems. 
</t>
    </r>
    <r>
      <rPr>
        <i/>
        <sz val="11"/>
        <color indexed="8"/>
        <rFont val="Arial"/>
        <family val="2"/>
      </rPr>
      <t>(Typically requires input from the Vendor who should be familiar which data should be readily available in a structured format in the EHR system and the Site who should be familiar with which data is actually available in a structured format in their instance of the EHR system)</t>
    </r>
  </si>
  <si>
    <t xml:space="preserve">Data element exists in a structured format in this EHR. </t>
  </si>
  <si>
    <t xml:space="preserve">Data element is not available in a structured format in this EHR. </t>
  </si>
  <si>
    <t>Accuracy -  the extent to which the information contained in the data is correct.</t>
  </si>
  <si>
    <t>Information is from authoritative source and/or is highly likely to be correct.</t>
  </si>
  <si>
    <t xml:space="preserve">Lab results transmitted directly from the laboratory information system into the EHR, or data element included as a result of clinician assessment or interpretation.  May also include patient-report data directly from an instrument.  </t>
  </si>
  <si>
    <t xml:space="preserve">Information may not be correct. </t>
  </si>
  <si>
    <t xml:space="preserve">Check box that indicates medication reconciliation was performed, or self-report of a vaccination. </t>
  </si>
  <si>
    <r>
      <t xml:space="preserve">Standards - the extent to which the data element is coded using a nationally accepted terminology standard (vocabulary) and mapped to the Quality Data model (QDM). </t>
    </r>
    <r>
      <rPr>
        <i/>
        <sz val="11"/>
        <color indexed="8"/>
        <rFont val="Arial"/>
        <family val="2"/>
      </rPr>
      <t>(Typically requires input from the Measure Developer who should be familiar with QDM and terminology standards used in the eCQM and Vendor who should be familiar with terminology standard used in the EHR system)</t>
    </r>
  </si>
  <si>
    <t>Data element is coded in a nationally accepted terminology standard or can be mapped to that terminology standard.</t>
  </si>
  <si>
    <t>RXNORM, SNOMED</t>
  </si>
  <si>
    <t>Terminology standards for the data element are currently available, but not consistently coded to standard terminology in the EHR, or the EHR does not easily allow, or support, such coding</t>
  </si>
  <si>
    <t xml:space="preserve">Workflow - the extent to which capturing the data element impacts the typical workflow for that user. </t>
  </si>
  <si>
    <t>The data element is routinely collected during clinical care and requires no, or limited, additional data entry from a clinician or other provider, and no EHR interface changes.</t>
  </si>
  <si>
    <t>Lab values vital signs, referral orders, or problem list entry</t>
  </si>
  <si>
    <t>Data element is not routinely collected during clinical care and additional time and effort are required to collect this data element without perceived benefit to care.</t>
  </si>
  <si>
    <t>MEASURE INFORMATION</t>
  </si>
  <si>
    <t>Measure Title</t>
  </si>
  <si>
    <t>Inappropriately Broad Empiric Antibiotic Selection for Hospitalized Patients with Uncomplicated Community-Acquired Pneumonia</t>
  </si>
  <si>
    <t>Care Setting</t>
  </si>
  <si>
    <t>Inpatient/Hospital </t>
  </si>
  <si>
    <t>Level of Analysis</t>
  </si>
  <si>
    <t>Facility </t>
  </si>
  <si>
    <t>EHR System #1</t>
  </si>
  <si>
    <t>Epic - University of Utah</t>
  </si>
  <si>
    <t>EHR System #2</t>
  </si>
  <si>
    <t xml:space="preserve">CPRS - Veterans Affairs </t>
  </si>
  <si>
    <t>EHR System #3</t>
  </si>
  <si>
    <t>Epic - University of Michigan</t>
  </si>
  <si>
    <t>EHR System #4</t>
  </si>
  <si>
    <t>LIST ALL DATA ELEMENTS - this will pre-populate scorecards</t>
  </si>
  <si>
    <t>Item</t>
  </si>
  <si>
    <t>Data Element</t>
  </si>
  <si>
    <t>Data Element Attributes</t>
  </si>
  <si>
    <t>Value Set Name</t>
  </si>
  <si>
    <t xml:space="preserve">Encounter, Performed: Encounter Inpatient </t>
  </si>
  <si>
    <t>Identifies a hospitalization within the measurement period using SNOMEDCT codes</t>
  </si>
  <si>
    <t>EncounterInpatient</t>
  </si>
  <si>
    <t>Encounter diagnosis: CAP, Sepsis, Respiratory Failure</t>
  </si>
  <si>
    <t>Recorded using ICD10CM codes; discharge diagnosis from a qualifying encounter during measurement period.</t>
  </si>
  <si>
    <t>CAPSepsisRespiratoryFailureDiagnostic</t>
  </si>
  <si>
    <t>Encounter diagnosis: Concurrent Infection</t>
  </si>
  <si>
    <t>CAPConcurrentInfections</t>
  </si>
  <si>
    <t>Encounter diagnosis: Comorbidities</t>
  </si>
  <si>
    <t>ComorbiditiesIndicatedwithCAP</t>
  </si>
  <si>
    <t>Encounter diagnosis: Patient immunocompromised</t>
  </si>
  <si>
    <t>Recorded using SNOMEDCT code; discharge diagnosis from a qualifying encounter during measurement period.</t>
  </si>
  <si>
    <t>Code '370388006' from "SNOMEDCT"</t>
  </si>
  <si>
    <t>Encounter diagnosis: HIV</t>
  </si>
  <si>
    <t>Recorded using ICD10CM code; discharge diagnosis from a qualifying encounter during measurement period.</t>
  </si>
  <si>
    <t>Code 'B20' from "ICD10CM"</t>
  </si>
  <si>
    <t>Encounter location: Intensive Care Unit</t>
  </si>
  <si>
    <t>Recorded using HSLOC codes; ICU location from a qualifying encounter during the measurement period.</t>
  </si>
  <si>
    <t>IntensiveCareUnit</t>
  </si>
  <si>
    <t>Diagnostic Study, Performed: Chest Imaging</t>
  </si>
  <si>
    <t>Identifies a diagnostic chest imaging study using CPT codes.</t>
  </si>
  <si>
    <t>ChestImagingForPneumoniaGroupingDefinition</t>
  </si>
  <si>
    <t>Laboratory Test, Performed: Complete Blood Count (with Diff)</t>
  </si>
  <si>
    <t>Identifies CBC lab tests using LOINC codes; test to evaluate ANC, WBC, platelet counts.</t>
  </si>
  <si>
    <t>CompleteBloodCount(with Diff)</t>
  </si>
  <si>
    <t>Laboratory Test Component: Neutrophils</t>
  </si>
  <si>
    <t>Recorded using LOINC code; neutrophil [#/volume] on CBC lab test.</t>
  </si>
  <si>
    <t>Code '26499-4' from LOINC</t>
  </si>
  <si>
    <t>Laboratory Test Component: Leukocytes</t>
  </si>
  <si>
    <t>Recorded using LOINC code; leukocytes [#/volume] on CBC lab test.</t>
  </si>
  <si>
    <t>Code '26464-8' from LOINC</t>
  </si>
  <si>
    <t>Laboratory Test Component: Platelets</t>
  </si>
  <si>
    <t>Recorded using LOINC code; platelets [#/volume] on CBC lab test.</t>
  </si>
  <si>
    <t>Code '26515-7' from LOINC</t>
  </si>
  <si>
    <t>Laboratory Test: Blood Urea Nitrogen</t>
  </si>
  <si>
    <t>Identifies lab tests performed and results for blood urea nitrogen using LOINC codes. All LOINC codes utilized are both order and observation.</t>
  </si>
  <si>
    <t>BloodUreaNitrogen</t>
  </si>
  <si>
    <t>Laboratory Test, Performed: Respiratory Culture</t>
  </si>
  <si>
    <t>Identifies respiratory culture lab tests using LOINC code; secondary respiratory infection.</t>
  </si>
  <si>
    <t>Code '32355-0' from "LOINC"</t>
  </si>
  <si>
    <r>
      <rPr>
        <sz val="11"/>
        <color rgb="FF000000"/>
        <rFont val="Calibri"/>
      </rPr>
      <t xml:space="preserve">Laboratory Test Result: </t>
    </r>
    <r>
      <rPr>
        <i/>
        <sz val="11"/>
        <color rgb="FF000000"/>
        <rFont val="Calibri"/>
      </rPr>
      <t>Pseudomonas aeruginosa</t>
    </r>
  </si>
  <si>
    <t xml:space="preserve">Recorded using SNOMEDCT codes; pseudomonas identified on lab test. </t>
  </si>
  <si>
    <t>Pseudomonasaeruginosa(OrganismorSubstanceinLabResults)</t>
  </si>
  <si>
    <r>
      <rPr>
        <sz val="11"/>
        <color rgb="FF000000"/>
        <rFont val="Calibri"/>
      </rPr>
      <t xml:space="preserve">Laboratory Test Result: Methicillin-resistant </t>
    </r>
    <r>
      <rPr>
        <i/>
        <sz val="11"/>
        <color rgb="FF000000"/>
        <rFont val="Calibri"/>
      </rPr>
      <t>Staphyloccocus aureus</t>
    </r>
    <r>
      <rPr>
        <sz val="11"/>
        <color rgb="FF000000"/>
        <rFont val="Calibri"/>
      </rPr>
      <t xml:space="preserve"> (MRSA)</t>
    </r>
  </si>
  <si>
    <t>Recorded using SNOMEDCT codes; MRSA identified on lab test.</t>
  </si>
  <si>
    <t>MRSA(Disorders(SNOMED)</t>
  </si>
  <si>
    <t>Medication, Administered: Antibiotics for CAP</t>
  </si>
  <si>
    <t>Recorded using RxNorm codes; antibiotics relevant to CAP diagnosis administered during a qualifying encounter during measurement period.</t>
  </si>
  <si>
    <t>AntibioticUsageforCAPDiagnosis</t>
  </si>
  <si>
    <t>Medication, Administered: Broad Spectrum Antibiotics for MDRO</t>
  </si>
  <si>
    <t xml:space="preserve">Recorded using RxNorm codes; broad spectrum antibiotics intended for multi-drug-resistant organisms (MDROs). </t>
  </si>
  <si>
    <t>BroadSpectrumAntibioticsforMDRO</t>
  </si>
  <si>
    <t>Medication, Administered: vancomycin</t>
  </si>
  <si>
    <t>Recorded using RxNorm code; vancomycin listed separately so can be identified as delivered via IV route.</t>
  </si>
  <si>
    <t>Code '11124' from "RXNORM"</t>
  </si>
  <si>
    <t>Medication Route: Intravenous</t>
  </si>
  <si>
    <t>Recorded using SNOMEDCT codes; intravenous medication route.</t>
  </si>
  <si>
    <t>IntravenousMedicationRoute</t>
  </si>
  <si>
    <t>Physical Exam, Performed: Body Temperature</t>
  </si>
  <si>
    <t>Identifies patient's body temperature using LOINC codes; body temperature during qualifying encounter.</t>
  </si>
  <si>
    <t>BodyTemperature</t>
  </si>
  <si>
    <t>Physical Exam, Performed: Systolic Blood Pressure</t>
  </si>
  <si>
    <t>Identifies patient's SBP using LOINC codes; systolic blood pressure during qualifying encounter.</t>
  </si>
  <si>
    <t>SystolicBloodPressure</t>
  </si>
  <si>
    <t>Physical Exam, Performed: Respiratory Rate</t>
  </si>
  <si>
    <t>Identifies patient's respiration rate during qualifying encounter using LOINC codes; respiratory rate during qualifying encounter.</t>
  </si>
  <si>
    <t>RespiratoryRate</t>
  </si>
  <si>
    <t>Physical Exam, Performed: Oxygen Saturation in Blood</t>
  </si>
  <si>
    <t>Identifies patient's oxygen saturation during qualifying encounter using LOINC codes; oxygen saturation during qualifying encounter.</t>
  </si>
  <si>
    <t>OxygenSaturationinBlood</t>
  </si>
  <si>
    <t>Physical Exam Performed: Inhaled oxygen flow rate</t>
  </si>
  <si>
    <t>Identifies patient's inhaled oxygen flow rate during qualifying encounter using LOINC codes; inhaled oxygen flow rate during qualifying encounter.</t>
  </si>
  <si>
    <t>Inhaledoxygenflowrate</t>
  </si>
  <si>
    <t>Procedure, Performed: Major Transplant</t>
  </si>
  <si>
    <t>Identifies prior transplant using CPT, HCPCS, ICD10PCS, SNOMEDCT codes; patient has history of major transplant.</t>
  </si>
  <si>
    <t>MajorTransplant</t>
  </si>
  <si>
    <t>Procedure, Performed: Transfer from other hospital</t>
  </si>
  <si>
    <t>Identifies patient's 'transfer in' status using SNOMEDCT code; patient transferred into facility from an outside facility.</t>
  </si>
  <si>
    <t>Code '4563007' from "SNOMEDCT"</t>
  </si>
  <si>
    <t>Patient Characteristic, Expired: Dead</t>
  </si>
  <si>
    <t>Recorded using SNOMEDCT code; patient died during hospitalization encounter.</t>
  </si>
  <si>
    <t>Code '419099009' from "SNOMEDCT"</t>
  </si>
  <si>
    <t>Ethnicity</t>
  </si>
  <si>
    <t>Payer</t>
  </si>
  <si>
    <t>PayerType</t>
  </si>
  <si>
    <t>Race</t>
  </si>
  <si>
    <t>ONC Administrative Sex</t>
  </si>
  <si>
    <t>ONCAdministrativeSex</t>
  </si>
  <si>
    <t>-</t>
  </si>
  <si>
    <t>Clinician : Group/Practice </t>
  </si>
  <si>
    <t>Outpatient Services </t>
  </si>
  <si>
    <t>Clinician : Individual </t>
  </si>
  <si>
    <t>Post-Acute Care </t>
  </si>
  <si>
    <t>Emergency Department and Services </t>
  </si>
  <si>
    <t>Health Plan </t>
  </si>
  <si>
    <t>Home Care </t>
  </si>
  <si>
    <t>Integrated Delivery System </t>
  </si>
  <si>
    <t>No Applicable Care Setting </t>
  </si>
  <si>
    <t>Population : Community, County or City </t>
  </si>
  <si>
    <t>Other </t>
  </si>
  <si>
    <t>Population : Regional and State </t>
  </si>
  <si>
    <t> Inpatient/Hospital </t>
  </si>
  <si>
    <t> Outpatient Services </t>
  </si>
  <si>
    <t> Post-Acute Care </t>
  </si>
  <si>
    <t> Emergency Department and Services </t>
  </si>
  <si>
    <t> Home Care </t>
  </si>
  <si>
    <t> No Applicable Care Setting </t>
  </si>
  <si>
    <t> Other </t>
  </si>
  <si>
    <t>DATA AVAILABILITY</t>
  </si>
  <si>
    <t>DATA ACCURACY</t>
  </si>
  <si>
    <t>DATA STANDARDS</t>
  </si>
  <si>
    <t>WORKFLOW</t>
  </si>
  <si>
    <t>#</t>
  </si>
  <si>
    <t>Is the data readily available in a structured format, i.e., resides in fixed fields in EHR?</t>
  </si>
  <si>
    <t>What is the accuracy of the data element in EHRs under normal operating conditions?  Are the data source and recorder specified?</t>
  </si>
  <si>
    <t>Is the data element coded using a nationally accepted terminology standard?</t>
  </si>
  <si>
    <t>Is the data captured during the course of care? And how does it impact workflow for the user?</t>
  </si>
  <si>
    <t>Results Summary</t>
  </si>
  <si>
    <t>EHR #1</t>
  </si>
  <si>
    <t>EHR #2</t>
  </si>
  <si>
    <t>EHR #3</t>
  </si>
  <si>
    <t>EHR #4</t>
  </si>
  <si>
    <t>SUMMARY</t>
  </si>
  <si>
    <t>Data Elements Scoring 0 within Domain</t>
  </si>
  <si>
    <t>Total data elements</t>
  </si>
  <si>
    <t>% of data elements requiring review within domain</t>
  </si>
  <si>
    <t>DATA ELEMENT FEASIBILITY PLAN</t>
  </si>
  <si>
    <t>For data elements that score 0, provide plan for projected use of element.</t>
  </si>
  <si>
    <t>How is the data element used in computation of measure - e.g. numerator, denominator?</t>
  </si>
  <si>
    <t xml:space="preserve">Explain how the data element is feasible within the context of the measure logic?  </t>
  </si>
  <si>
    <t>What is the plan for readdressing this data element?</t>
  </si>
  <si>
    <t>Used in numerator</t>
  </si>
  <si>
    <t>The data are not currently tracked in a structured format within the University of Utah's Epic EHR system. However, with modifications to the admission workflow and future EHR enhancements, it could be collected in a structured and searchable manner for use in calculating the measure logic.</t>
  </si>
  <si>
    <t>The plan is to continue assessing the feasibility of manual search methods in locations where the element is not encoded and evaluate potential improvements to streamline this process in future testing.</t>
  </si>
  <si>
    <t>Laboratory Test, Performed: Bacteria identified in Respiratory Culture</t>
  </si>
  <si>
    <t>Used in denominator exclusion</t>
  </si>
  <si>
    <t xml:space="preserve">The data are collected in a structured format that is searchable, which was confirmed through feasibility testing of extracting and calculating the measure logic from the University of Utah's Epic EHR instance during measure development and testing. </t>
  </si>
  <si>
    <t>Within the laboratory test value sets, there is a text list of eligible tests corresponding to individual codes and these were searchable for use within the local EHRs to calculate this data element.</t>
  </si>
  <si>
    <t>Laboratory Test Result: Pseudomonas aeruginosa</t>
  </si>
  <si>
    <t>Laboratory Test Result: Methicillin-resistant Staphyloccocus aureus (MRSA)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</si>
</sst>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font>
      <sz val="11"/>
      <color indexed="8"/>
      <name val="Calibri"/>
    </font>
    <font>
      <b/>
      <sz val="11"/>
      <color indexed="8"/>
      <name val="Calibri"/>
    </font>
    <font>
      <sz val="10"/>
      <color indexed="8"/>
      <name val="Calibri"/>
    </font>
    <font>
      <u/>
      <sz val="9"/>
      <color indexed="8"/>
      <name val="Calibri"/>
    </font>
    <font>
      <b/>
      <sz val="12"/>
      <color indexed="8"/>
      <name val="Calibri"/>
    </font>
    <font>
      <b/>
      <sz val="9"/>
      <color indexed="8"/>
      <name val="Calibri"/>
    </font>
    <font>
      <b/>
      <sz val="14"/>
      <color indexed="8"/>
      <name val="Calibri"/>
    </font>
    <font>
      <sz val="11"/>
      <color indexed="8"/>
      <name val="Calibri"/>
      <family val="2"/>
    </font>
    <font>
      <b/>
      <sz val="12"/>
      <color rgb="FFECF0F1"/>
      <name val="Segoe UI"/>
      <family val="2"/>
    </font>
    <font>
      <sz val="11"/>
      <color rgb="FFECF0F1"/>
      <name val="Calibri"/>
      <family val="2"/>
    </font>
    <font>
      <b/>
      <sz val="12"/>
      <color rgb="FF452DB2"/>
      <name val="Segoe UI"/>
      <family val="2"/>
    </font>
    <font>
      <sz val="11"/>
      <color rgb="FF000000"/>
      <name val="Calibri"/>
      <family val="2"/>
    </font>
    <font>
      <b/>
      <sz val="11"/>
      <color indexed="8"/>
      <name val="Calibri"/>
      <family val="2"/>
    </font>
    <font>
      <sz val="11"/>
      <color indexed="8"/>
      <name val="Arial"/>
      <family val="2"/>
    </font>
    <font>
      <b/>
      <sz val="11"/>
      <color indexed="8"/>
      <name val="Arial"/>
      <family val="2"/>
    </font>
    <font>
      <i/>
      <sz val="11"/>
      <color indexed="8"/>
      <name val="Arial"/>
      <family val="2"/>
    </font>
    <font>
      <b/>
      <sz val="11"/>
      <color rgb="FF000000"/>
      <name val="Arial"/>
      <family val="2"/>
    </font>
    <font>
      <b/>
      <sz val="11"/>
      <color theme="0"/>
      <name val="Arial"/>
      <family val="2"/>
    </font>
    <font>
      <b/>
      <sz val="11"/>
      <name val="Calibri"/>
      <family val="2"/>
    </font>
    <font>
      <sz val="11"/>
      <name val="Calibri"/>
      <family val="2"/>
    </font>
    <font>
      <b/>
      <sz val="14"/>
      <color indexed="8"/>
      <name val="Calibri"/>
      <family val="2"/>
    </font>
    <font>
      <sz val="11"/>
      <color rgb="FF000000"/>
      <name val="Calibri"/>
    </font>
    <font>
      <i/>
      <sz val="11"/>
      <color rgb="FF000000"/>
      <name val="Calibri"/>
    </font>
    <font>
      <sz val="11"/>
      <name val="Calibri"/>
    </font>
  </fonts>
  <fills count="24">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rgb="FF070729"/>
        <bgColor indexed="64"/>
      </patternFill>
    </fill>
    <fill>
      <patternFill patternType="solid">
        <fgColor rgb="FF9F9F9F"/>
        <bgColor indexed="64"/>
      </patternFill>
    </fill>
    <fill>
      <patternFill patternType="solid">
        <fgColor rgb="FF452DB2"/>
        <bgColor indexed="64"/>
      </patternFill>
    </fill>
    <fill>
      <patternFill patternType="solid">
        <fgColor rgb="FFD35714"/>
        <bgColor indexed="64"/>
      </patternFill>
    </fill>
    <fill>
      <patternFill patternType="solid">
        <fgColor rgb="FFFFC00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indexed="10"/>
        <bgColor indexed="64"/>
      </patternFill>
    </fill>
  </fills>
  <borders count="46">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style="thin">
        <color indexed="1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11"/>
      </right>
      <top style="thin">
        <color indexed="8"/>
      </top>
      <bottom style="thin">
        <color indexed="11"/>
      </bottom>
      <diagonal/>
    </border>
    <border>
      <left style="thin">
        <color indexed="11"/>
      </left>
      <right/>
      <top/>
      <bottom/>
      <diagonal/>
    </border>
    <border>
      <left/>
      <right style="thin">
        <color indexed="8"/>
      </right>
      <top/>
      <bottom/>
      <diagonal/>
    </border>
    <border>
      <left style="thin">
        <color indexed="11"/>
      </left>
      <right/>
      <top/>
      <bottom style="thin">
        <color indexed="8"/>
      </bottom>
      <diagonal/>
    </border>
    <border>
      <left/>
      <right style="thin">
        <color indexed="8"/>
      </right>
      <top/>
      <bottom style="thin">
        <color indexed="8"/>
      </bottom>
      <diagonal/>
    </border>
    <border>
      <left/>
      <right/>
      <top/>
      <bottom style="dotted">
        <color indexed="8"/>
      </bottom>
      <diagonal/>
    </border>
    <border>
      <left/>
      <right style="thin">
        <color indexed="11"/>
      </right>
      <top style="thin">
        <color indexed="11"/>
      </top>
      <bottom style="thin">
        <color indexed="11"/>
      </bottom>
      <diagonal/>
    </border>
    <border>
      <left style="thin">
        <color indexed="11"/>
      </left>
      <right style="dotted">
        <color indexed="8"/>
      </right>
      <top/>
      <bottom style="thin">
        <color indexed="11"/>
      </bottom>
      <diagonal/>
    </border>
    <border>
      <left style="dotted">
        <color indexed="8"/>
      </left>
      <right style="dotted">
        <color indexed="8"/>
      </right>
      <top style="dotted">
        <color indexed="8"/>
      </top>
      <bottom style="dotted">
        <color indexed="8"/>
      </bottom>
      <diagonal/>
    </border>
    <border>
      <left/>
      <right/>
      <top style="dotted">
        <color indexed="8"/>
      </top>
      <bottom/>
      <diagonal/>
    </border>
    <border>
      <left/>
      <right/>
      <top style="dotted">
        <color indexed="8"/>
      </top>
      <bottom style="hair">
        <color indexed="8"/>
      </bottom>
      <diagonal/>
    </border>
    <border>
      <left style="thin">
        <color indexed="11"/>
      </left>
      <right style="hair">
        <color indexed="8"/>
      </right>
      <top/>
      <bottom style="thin">
        <color indexed="11"/>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thin">
        <color indexed="11"/>
      </left>
      <right style="hair">
        <color indexed="8"/>
      </right>
      <top style="thin">
        <color indexed="11"/>
      </top>
      <bottom style="thin">
        <color indexed="11"/>
      </bottom>
      <diagonal/>
    </border>
    <border>
      <left style="thin">
        <color indexed="64"/>
      </left>
      <right style="thin">
        <color indexed="64"/>
      </right>
      <top style="thin">
        <color indexed="64"/>
      </top>
      <bottom style="thin">
        <color indexed="64"/>
      </bottom>
      <diagonal/>
    </border>
    <border>
      <left style="thin">
        <color indexed="11"/>
      </left>
      <right/>
      <top/>
      <bottom style="thin">
        <color indexed="1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11"/>
      </right>
      <top/>
      <bottom style="thin">
        <color indexed="8"/>
      </bottom>
      <diagonal/>
    </border>
    <border>
      <left style="thin">
        <color indexed="11"/>
      </left>
      <right style="thin">
        <color indexed="11"/>
      </right>
      <top/>
      <bottom style="thin">
        <color indexed="11"/>
      </bottom>
      <diagonal/>
    </border>
    <border>
      <left/>
      <right style="thin">
        <color indexed="11"/>
      </right>
      <top style="thin">
        <color indexed="11"/>
      </top>
      <bottom/>
      <diagonal/>
    </border>
    <border>
      <left style="thin">
        <color indexed="11"/>
      </left>
      <right/>
      <top style="thin">
        <color indexed="11"/>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8"/>
      </top>
      <bottom/>
      <diagonal/>
    </border>
    <border>
      <left style="thin">
        <color indexed="8"/>
      </left>
      <right style="thin">
        <color indexed="64"/>
      </right>
      <top style="thin">
        <color indexed="8"/>
      </top>
      <bottom style="thin">
        <color indexed="8"/>
      </bottom>
      <diagonal/>
    </border>
    <border>
      <left style="thin">
        <color indexed="11"/>
      </left>
      <right style="thin">
        <color indexed="64"/>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style="thin">
        <color indexed="8"/>
      </bottom>
      <diagonal/>
    </border>
    <border>
      <left style="thin">
        <color indexed="11"/>
      </left>
      <right style="thin">
        <color indexed="11"/>
      </right>
      <top style="thin">
        <color indexed="64"/>
      </top>
      <bottom/>
      <diagonal/>
    </border>
  </borders>
  <cellStyleXfs count="7">
    <xf numFmtId="0" fontId="0" fillId="0" borderId="0" applyNumberFormat="0" applyFill="0" applyBorder="0" applyProtection="0"/>
    <xf numFmtId="0" fontId="8" fillId="14" borderId="0" applyNumberFormat="0" applyFill="0" applyBorder="0" applyProtection="0"/>
    <xf numFmtId="0" fontId="8" fillId="15" borderId="0" applyNumberFormat="0" applyFill="0" applyBorder="0" applyProtection="0"/>
    <xf numFmtId="0" fontId="10" fillId="15" borderId="0" applyNumberFormat="0" applyFill="0" applyBorder="0" applyProtection="0"/>
    <xf numFmtId="0" fontId="9" fillId="16" borderId="0" applyNumberFormat="0" applyFill="0" applyBorder="0" applyProtection="0"/>
    <xf numFmtId="0" fontId="9" fillId="17" borderId="0" applyNumberFormat="0" applyFill="0" applyBorder="0" applyProtection="0"/>
    <xf numFmtId="0" fontId="11" fillId="18" borderId="0" applyNumberFormat="0" applyFill="0" applyBorder="0" applyProtection="0"/>
  </cellStyleXfs>
  <cellXfs count="115">
    <xf numFmtId="0" fontId="0" fillId="0" borderId="0" xfId="0"/>
    <xf numFmtId="0" fontId="0" fillId="0" borderId="0" xfId="0" applyNumberFormat="1"/>
    <xf numFmtId="0" fontId="0" fillId="2" borderId="1" xfId="0" applyFill="1" applyBorder="1"/>
    <xf numFmtId="0" fontId="0" fillId="2" borderId="2" xfId="0" applyFill="1" applyBorder="1"/>
    <xf numFmtId="49" fontId="1" fillId="4" borderId="6" xfId="0" applyNumberFormat="1" applyFont="1" applyFill="1" applyBorder="1" applyAlignment="1">
      <alignment horizontal="center"/>
    </xf>
    <xf numFmtId="0" fontId="0" fillId="2" borderId="8" xfId="0" applyFill="1" applyBorder="1"/>
    <xf numFmtId="49" fontId="1" fillId="8" borderId="6" xfId="0" applyNumberFormat="1" applyFont="1" applyFill="1" applyBorder="1" applyAlignment="1">
      <alignment horizontal="left"/>
    </xf>
    <xf numFmtId="49" fontId="0" fillId="2" borderId="6" xfId="0" applyNumberFormat="1" applyFill="1" applyBorder="1"/>
    <xf numFmtId="0" fontId="0" fillId="2" borderId="6" xfId="0" applyNumberFormat="1" applyFill="1" applyBorder="1"/>
    <xf numFmtId="49" fontId="1" fillId="7" borderId="6" xfId="0" applyNumberFormat="1" applyFont="1" applyFill="1" applyBorder="1"/>
    <xf numFmtId="0" fontId="0" fillId="2" borderId="9" xfId="0" applyFill="1" applyBorder="1"/>
    <xf numFmtId="49" fontId="0" fillId="2" borderId="2" xfId="0" applyNumberFormat="1" applyFill="1" applyBorder="1"/>
    <xf numFmtId="0" fontId="1" fillId="10" borderId="10" xfId="0" applyFont="1" applyFill="1" applyBorder="1"/>
    <xf numFmtId="0" fontId="1" fillId="10" borderId="11" xfId="0" applyFont="1" applyFill="1" applyBorder="1"/>
    <xf numFmtId="49" fontId="0" fillId="10" borderId="12" xfId="0" applyNumberFormat="1" applyFill="1" applyBorder="1" applyAlignment="1">
      <alignment horizontal="right"/>
    </xf>
    <xf numFmtId="49" fontId="1" fillId="10" borderId="13" xfId="0" applyNumberFormat="1" applyFont="1" applyFill="1" applyBorder="1"/>
    <xf numFmtId="49" fontId="2" fillId="4" borderId="6" xfId="0" applyNumberFormat="1" applyFont="1" applyFill="1" applyBorder="1" applyAlignment="1">
      <alignment horizontal="left" vertical="top" wrapText="1"/>
    </xf>
    <xf numFmtId="0" fontId="0" fillId="9" borderId="4" xfId="0" applyFill="1" applyBorder="1"/>
    <xf numFmtId="0" fontId="1" fillId="9" borderId="7" xfId="0" applyFont="1" applyFill="1" applyBorder="1"/>
    <xf numFmtId="49" fontId="3" fillId="9" borderId="5" xfId="0" applyNumberFormat="1" applyFont="1" applyFill="1" applyBorder="1"/>
    <xf numFmtId="49" fontId="3" fillId="9" borderId="6" xfId="0" applyNumberFormat="1" applyFont="1" applyFill="1" applyBorder="1"/>
    <xf numFmtId="49" fontId="0" fillId="2" borderId="6" xfId="0" applyNumberFormat="1" applyFill="1" applyBorder="1" applyAlignment="1">
      <alignment horizontal="right"/>
    </xf>
    <xf numFmtId="49" fontId="0" fillId="10" borderId="12" xfId="0" applyNumberFormat="1" applyFill="1" applyBorder="1"/>
    <xf numFmtId="49" fontId="0" fillId="10" borderId="10" xfId="0" applyNumberFormat="1" applyFill="1" applyBorder="1"/>
    <xf numFmtId="49" fontId="1" fillId="10" borderId="11" xfId="0" applyNumberFormat="1" applyFont="1" applyFill="1" applyBorder="1"/>
    <xf numFmtId="0" fontId="0" fillId="9" borderId="12" xfId="0" applyFill="1" applyBorder="1"/>
    <xf numFmtId="0" fontId="1" fillId="9" borderId="13" xfId="0" applyFont="1" applyFill="1" applyBorder="1"/>
    <xf numFmtId="49" fontId="4" fillId="3" borderId="10" xfId="0" applyNumberFormat="1" applyFont="1" applyFill="1" applyBorder="1" applyAlignment="1">
      <alignment horizontal="center" vertical="center"/>
    </xf>
    <xf numFmtId="49" fontId="5" fillId="11" borderId="14" xfId="0" applyNumberFormat="1" applyFont="1" applyFill="1" applyBorder="1" applyAlignment="1">
      <alignment horizontal="center" vertical="center" wrapText="1"/>
    </xf>
    <xf numFmtId="49" fontId="5" fillId="12" borderId="14" xfId="0" applyNumberFormat="1" applyFont="1" applyFill="1" applyBorder="1" applyAlignment="1">
      <alignment horizontal="center" vertical="center" wrapText="1"/>
    </xf>
    <xf numFmtId="49" fontId="5" fillId="13" borderId="14" xfId="0" applyNumberFormat="1" applyFont="1" applyFill="1" applyBorder="1" applyAlignment="1">
      <alignment horizontal="center" vertical="center" wrapText="1"/>
    </xf>
    <xf numFmtId="49" fontId="0" fillId="2" borderId="16" xfId="0" applyNumberFormat="1" applyFill="1" applyBorder="1"/>
    <xf numFmtId="0" fontId="0" fillId="8" borderId="17" xfId="0" applyNumberFormat="1" applyFill="1" applyBorder="1" applyAlignment="1">
      <alignment horizontal="center"/>
    </xf>
    <xf numFmtId="49" fontId="1" fillId="3" borderId="10" xfId="0" applyNumberFormat="1" applyFont="1" applyFill="1" applyBorder="1" applyAlignment="1">
      <alignment horizontal="center"/>
    </xf>
    <xf numFmtId="0" fontId="0" fillId="3" borderId="18" xfId="0" applyFill="1" applyBorder="1"/>
    <xf numFmtId="0" fontId="0" fillId="3" borderId="19" xfId="0" applyFill="1" applyBorder="1"/>
    <xf numFmtId="49" fontId="0" fillId="2" borderId="20" xfId="0" applyNumberFormat="1" applyFill="1" applyBorder="1" applyAlignment="1">
      <alignment horizontal="left" vertical="center" wrapText="1"/>
    </xf>
    <xf numFmtId="0" fontId="0" fillId="8" borderId="21" xfId="0" applyNumberFormat="1" applyFill="1" applyBorder="1" applyAlignment="1">
      <alignment horizontal="center"/>
    </xf>
    <xf numFmtId="0" fontId="0" fillId="8" borderId="22" xfId="0" applyNumberFormat="1" applyFill="1" applyBorder="1" applyAlignment="1">
      <alignment horizontal="center"/>
    </xf>
    <xf numFmtId="49" fontId="0" fillId="2" borderId="23" xfId="0" applyNumberFormat="1" applyFill="1" applyBorder="1" applyAlignment="1">
      <alignment horizontal="left" vertical="center" wrapText="1"/>
    </xf>
    <xf numFmtId="49" fontId="0" fillId="2" borderId="23" xfId="0" applyNumberFormat="1" applyFill="1" applyBorder="1" applyAlignment="1">
      <alignment vertical="top"/>
    </xf>
    <xf numFmtId="9" fontId="0" fillId="8" borderId="22" xfId="0" applyNumberFormat="1" applyFill="1" applyBorder="1" applyAlignment="1">
      <alignment horizontal="center"/>
    </xf>
    <xf numFmtId="49" fontId="6" fillId="2" borderId="1" xfId="0" applyNumberFormat="1" applyFont="1" applyFill="1" applyBorder="1"/>
    <xf numFmtId="0" fontId="1" fillId="2" borderId="1" xfId="0" applyFont="1" applyFill="1" applyBorder="1"/>
    <xf numFmtId="0" fontId="7" fillId="0" borderId="0" xfId="0" applyFont="1"/>
    <xf numFmtId="49" fontId="14" fillId="2" borderId="24" xfId="0" applyNumberFormat="1" applyFont="1" applyFill="1" applyBorder="1" applyAlignment="1">
      <alignment horizontal="left" wrapText="1"/>
    </xf>
    <xf numFmtId="49" fontId="15" fillId="2" borderId="24" xfId="0" applyNumberFormat="1" applyFont="1" applyFill="1" applyBorder="1" applyAlignment="1">
      <alignment horizontal="left" wrapText="1"/>
    </xf>
    <xf numFmtId="0" fontId="13" fillId="2" borderId="26" xfId="0" applyFont="1" applyFill="1" applyBorder="1" applyAlignment="1">
      <alignment wrapText="1"/>
    </xf>
    <xf numFmtId="0" fontId="13" fillId="2" borderId="24" xfId="0" applyFont="1" applyFill="1" applyBorder="1" applyAlignment="1">
      <alignment wrapText="1"/>
    </xf>
    <xf numFmtId="0" fontId="13" fillId="0" borderId="0" xfId="0" applyNumberFormat="1" applyFont="1" applyAlignment="1">
      <alignment wrapText="1"/>
    </xf>
    <xf numFmtId="0" fontId="13" fillId="0" borderId="0" xfId="0" applyFont="1" applyAlignment="1">
      <alignment wrapText="1"/>
    </xf>
    <xf numFmtId="0" fontId="14" fillId="5" borderId="24" xfId="0" applyFont="1" applyFill="1" applyBorder="1" applyAlignment="1">
      <alignment vertical="top" wrapText="1"/>
    </xf>
    <xf numFmtId="0" fontId="14" fillId="6" borderId="24" xfId="0" applyNumberFormat="1" applyFont="1" applyFill="1" applyBorder="1" applyAlignment="1">
      <alignment horizontal="center" vertical="center" wrapText="1"/>
    </xf>
    <xf numFmtId="0" fontId="14" fillId="5" borderId="24" xfId="0" applyFont="1" applyFill="1" applyBorder="1"/>
    <xf numFmtId="0" fontId="19" fillId="2" borderId="1" xfId="0" applyFont="1" applyFill="1" applyBorder="1"/>
    <xf numFmtId="0" fontId="19" fillId="2" borderId="3" xfId="0" applyFont="1" applyFill="1" applyBorder="1"/>
    <xf numFmtId="49" fontId="19" fillId="2" borderId="15" xfId="0" applyNumberFormat="1" applyFont="1" applyFill="1" applyBorder="1"/>
    <xf numFmtId="49" fontId="0" fillId="2" borderId="1" xfId="0" applyNumberFormat="1" applyFill="1" applyBorder="1" applyAlignment="1">
      <alignment vertical="center" wrapText="1"/>
    </xf>
    <xf numFmtId="49" fontId="18" fillId="20" borderId="28" xfId="0" applyNumberFormat="1" applyFont="1" applyFill="1" applyBorder="1" applyAlignment="1">
      <alignment vertical="center"/>
    </xf>
    <xf numFmtId="49" fontId="18" fillId="20" borderId="29" xfId="0" applyNumberFormat="1" applyFont="1" applyFill="1" applyBorder="1" applyAlignment="1">
      <alignment vertical="center" wrapText="1"/>
    </xf>
    <xf numFmtId="49" fontId="18" fillId="20" borderId="25" xfId="0" applyNumberFormat="1" applyFont="1" applyFill="1" applyBorder="1" applyAlignment="1">
      <alignment vertical="center" wrapText="1"/>
    </xf>
    <xf numFmtId="49" fontId="17" fillId="19" borderId="24" xfId="0" applyNumberFormat="1" applyFont="1" applyFill="1" applyBorder="1" applyAlignment="1">
      <alignment wrapText="1"/>
    </xf>
    <xf numFmtId="0" fontId="17" fillId="19" borderId="32" xfId="0" applyFont="1" applyFill="1" applyBorder="1" applyAlignment="1">
      <alignment wrapText="1"/>
    </xf>
    <xf numFmtId="0" fontId="13" fillId="0" borderId="0" xfId="0" applyFont="1" applyBorder="1"/>
    <xf numFmtId="0" fontId="13" fillId="0" borderId="0" xfId="0" applyFont="1" applyBorder="1" applyAlignment="1">
      <alignment wrapText="1"/>
    </xf>
    <xf numFmtId="49" fontId="13" fillId="3" borderId="24" xfId="0" applyNumberFormat="1" applyFont="1" applyFill="1" applyBorder="1" applyAlignment="1">
      <alignment wrapText="1"/>
    </xf>
    <xf numFmtId="49" fontId="14" fillId="5" borderId="27" xfId="0" applyNumberFormat="1" applyFont="1" applyFill="1" applyBorder="1" applyAlignment="1">
      <alignment vertical="top" wrapText="1"/>
    </xf>
    <xf numFmtId="49" fontId="13" fillId="6" borderId="27" xfId="0" applyNumberFormat="1" applyFont="1" applyFill="1" applyBorder="1" applyAlignment="1">
      <alignment horizontal="left" vertical="top" wrapText="1"/>
    </xf>
    <xf numFmtId="49" fontId="14" fillId="5" borderId="27" xfId="0" applyNumberFormat="1" applyFont="1" applyFill="1" applyBorder="1" applyAlignment="1">
      <alignment wrapText="1"/>
    </xf>
    <xf numFmtId="0" fontId="14" fillId="5" borderId="26" xfId="0" applyFont="1" applyFill="1" applyBorder="1" applyAlignment="1">
      <alignment vertical="top" wrapText="1"/>
    </xf>
    <xf numFmtId="0" fontId="13" fillId="6" borderId="26" xfId="0" applyFont="1" applyFill="1" applyBorder="1" applyAlignment="1">
      <alignment wrapText="1"/>
    </xf>
    <xf numFmtId="49" fontId="13" fillId="6" borderId="26" xfId="0" applyNumberFormat="1" applyFont="1" applyFill="1" applyBorder="1" applyAlignment="1">
      <alignment wrapText="1"/>
    </xf>
    <xf numFmtId="0" fontId="14" fillId="5" borderId="26" xfId="0" applyFont="1" applyFill="1" applyBorder="1"/>
    <xf numFmtId="49" fontId="14" fillId="4" borderId="33" xfId="0" applyNumberFormat="1" applyFont="1" applyFill="1" applyBorder="1" applyAlignment="1">
      <alignment horizontal="left" wrapText="1"/>
    </xf>
    <xf numFmtId="49" fontId="14" fillId="4" borderId="32" xfId="0" applyNumberFormat="1" applyFont="1" applyFill="1" applyBorder="1" applyAlignment="1">
      <alignment horizontal="center" wrapText="1"/>
    </xf>
    <xf numFmtId="49" fontId="14" fillId="4" borderId="34" xfId="0" applyNumberFormat="1" applyFont="1" applyFill="1" applyBorder="1" applyAlignment="1">
      <alignment horizontal="center" wrapText="1"/>
    </xf>
    <xf numFmtId="49" fontId="13" fillId="6" borderId="35" xfId="0" applyNumberFormat="1" applyFont="1" applyFill="1" applyBorder="1" applyAlignment="1">
      <alignment horizontal="left" vertical="top" wrapText="1"/>
    </xf>
    <xf numFmtId="0" fontId="14" fillId="6" borderId="36" xfId="0" applyNumberFormat="1" applyFont="1" applyFill="1" applyBorder="1" applyAlignment="1">
      <alignment horizontal="center" vertical="center" wrapText="1"/>
    </xf>
    <xf numFmtId="0" fontId="13" fillId="6" borderId="37" xfId="0" applyFont="1" applyFill="1" applyBorder="1" applyAlignment="1">
      <alignment wrapText="1"/>
    </xf>
    <xf numFmtId="0" fontId="0" fillId="2" borderId="0" xfId="0" applyFill="1" applyBorder="1"/>
    <xf numFmtId="49" fontId="1" fillId="8" borderId="4" xfId="0" applyNumberFormat="1" applyFont="1" applyFill="1" applyBorder="1" applyAlignment="1">
      <alignment horizontal="left"/>
    </xf>
    <xf numFmtId="49" fontId="1" fillId="8" borderId="38" xfId="0" applyNumberFormat="1" applyFont="1" applyFill="1" applyBorder="1" applyAlignment="1">
      <alignment horizontal="left"/>
    </xf>
    <xf numFmtId="0" fontId="0" fillId="2" borderId="40" xfId="0" applyFill="1" applyBorder="1"/>
    <xf numFmtId="49" fontId="12" fillId="9" borderId="41" xfId="0" applyNumberFormat="1" applyFont="1" applyFill="1" applyBorder="1"/>
    <xf numFmtId="0" fontId="0" fillId="9" borderId="42" xfId="0" applyFill="1" applyBorder="1"/>
    <xf numFmtId="0" fontId="0" fillId="9" borderId="43" xfId="0" applyFill="1" applyBorder="1"/>
    <xf numFmtId="49" fontId="1" fillId="7" borderId="44" xfId="0" applyNumberFormat="1" applyFont="1" applyFill="1" applyBorder="1"/>
    <xf numFmtId="0" fontId="0" fillId="2" borderId="45" xfId="0" applyFill="1" applyBorder="1"/>
    <xf numFmtId="0" fontId="1" fillId="7" borderId="39" xfId="0" applyFont="1" applyFill="1" applyBorder="1"/>
    <xf numFmtId="49" fontId="12" fillId="2" borderId="2" xfId="0" applyNumberFormat="1" applyFont="1" applyFill="1" applyBorder="1"/>
    <xf numFmtId="49" fontId="5" fillId="21" borderId="14" xfId="0" applyNumberFormat="1" applyFont="1" applyFill="1" applyBorder="1" applyAlignment="1">
      <alignment horizontal="center" vertical="center" wrapText="1"/>
    </xf>
    <xf numFmtId="0" fontId="20" fillId="0" borderId="0" xfId="0" applyFont="1"/>
    <xf numFmtId="0" fontId="12" fillId="22" borderId="0" xfId="0" applyFont="1" applyFill="1"/>
    <xf numFmtId="0" fontId="0" fillId="0" borderId="24" xfId="0" applyBorder="1"/>
    <xf numFmtId="49" fontId="7" fillId="2" borderId="6" xfId="0" applyNumberFormat="1" applyFont="1" applyFill="1" applyBorder="1"/>
    <xf numFmtId="0" fontId="7" fillId="2" borderId="1" xfId="0" applyFont="1" applyFill="1" applyBorder="1"/>
    <xf numFmtId="49" fontId="7" fillId="2" borderId="9" xfId="0" applyNumberFormat="1" applyFont="1" applyFill="1" applyBorder="1"/>
    <xf numFmtId="49" fontId="7" fillId="2" borderId="1" xfId="0" applyNumberFormat="1" applyFont="1" applyFill="1" applyBorder="1"/>
    <xf numFmtId="49" fontId="7" fillId="2" borderId="29" xfId="0" applyNumberFormat="1" applyFont="1" applyFill="1" applyBorder="1"/>
    <xf numFmtId="0" fontId="0" fillId="23" borderId="1" xfId="0" applyNumberFormat="1" applyFill="1" applyBorder="1"/>
    <xf numFmtId="49" fontId="0" fillId="23" borderId="1" xfId="0" applyNumberFormat="1" applyFill="1" applyBorder="1" applyAlignment="1">
      <alignment horizontal="left"/>
    </xf>
    <xf numFmtId="49" fontId="7" fillId="23" borderId="1" xfId="0" applyNumberFormat="1" applyFont="1" applyFill="1" applyBorder="1" applyAlignment="1">
      <alignment horizontal="left"/>
    </xf>
    <xf numFmtId="0" fontId="7" fillId="23" borderId="1" xfId="0" applyFont="1" applyFill="1" applyBorder="1" applyAlignment="1">
      <alignment horizontal="left"/>
    </xf>
    <xf numFmtId="0" fontId="0" fillId="23" borderId="1" xfId="0" applyNumberFormat="1" applyFill="1" applyBorder="1" applyAlignment="1">
      <alignment horizontal="left"/>
    </xf>
    <xf numFmtId="1" fontId="0" fillId="2" borderId="6" xfId="0" applyNumberFormat="1" applyFill="1" applyBorder="1" applyAlignment="1">
      <alignment horizontal="right"/>
    </xf>
    <xf numFmtId="49" fontId="21" fillId="2" borderId="1" xfId="0" applyNumberFormat="1" applyFont="1" applyFill="1" applyBorder="1"/>
    <xf numFmtId="0" fontId="0" fillId="23" borderId="1" xfId="0" applyFill="1" applyBorder="1"/>
    <xf numFmtId="0" fontId="7" fillId="23" borderId="1" xfId="0" applyFont="1" applyFill="1" applyBorder="1"/>
    <xf numFmtId="1" fontId="0" fillId="0" borderId="6" xfId="0" applyNumberFormat="1" applyFill="1" applyBorder="1" applyAlignment="1">
      <alignment horizontal="right"/>
    </xf>
    <xf numFmtId="49" fontId="7" fillId="23" borderId="1" xfId="0" applyNumberFormat="1" applyFont="1" applyFill="1" applyBorder="1"/>
    <xf numFmtId="49" fontId="0" fillId="23" borderId="1" xfId="0" applyNumberFormat="1" applyFill="1" applyBorder="1" applyAlignment="1">
      <alignment horizontal="center"/>
    </xf>
    <xf numFmtId="49" fontId="23" fillId="23" borderId="15" xfId="0" applyNumberFormat="1" applyFont="1" applyFill="1" applyBorder="1"/>
    <xf numFmtId="49" fontId="23" fillId="23" borderId="30" xfId="0" applyNumberFormat="1" applyFont="1" applyFill="1" applyBorder="1"/>
    <xf numFmtId="0" fontId="23" fillId="23" borderId="2" xfId="0" applyNumberFormat="1" applyFont="1" applyFill="1" applyBorder="1"/>
    <xf numFmtId="0" fontId="23" fillId="23" borderId="31" xfId="0" applyNumberFormat="1" applyFont="1" applyFill="1" applyBorder="1"/>
  </cellXfs>
  <cellStyles count="7">
    <cellStyle name="Normal" xfId="0" builtinId="0"/>
    <cellStyle name="PPDuplicateRow" xfId="4" xr:uid="{0EA6B8E6-AA0B-4F5E-A351-183A83F000EA}"/>
    <cellStyle name="PPHeaderColumn" xfId="2" xr:uid="{DAFACD9C-B7AE-4599-B6B1-8A44114D3CE5}"/>
    <cellStyle name="PPHeaderRequired" xfId="3" xr:uid="{BCA668D4-026E-492B-AD5E-98F2F11DBF06}"/>
    <cellStyle name="PPHeaderTop" xfId="1" xr:uid="{86CEB916-43DB-4BDE-89C3-AA27A9611291}"/>
    <cellStyle name="PPInvalidValue" xfId="5" xr:uid="{A526D4FD-4DDD-4DC4-BCCD-8031A8BE4F83}"/>
    <cellStyle name="PPMissingValue" xfId="6" xr:uid="{C00F05E7-FB07-45C4-983B-5BF53B3F61A0}"/>
  </cellStyles>
  <dxfs count="21">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top style="thin">
          <color indexed="11"/>
        </top>
        <bottom style="thin">
          <color indexed="11"/>
        </bottom>
      </border>
    </dxf>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numFmt numFmtId="30" formatCode="@"/>
      <fill>
        <patternFill patternType="solid">
          <fgColor indexed="64"/>
          <bgColor indexed="10"/>
        </patternFill>
      </fill>
      <border diagonalUp="0" diagonalDown="0" outline="0">
        <left/>
        <right style="thin">
          <color indexed="11"/>
        </right>
        <top style="thin">
          <color indexed="11"/>
        </top>
        <bottom style="thin">
          <color indexed="11"/>
        </bottom>
      </border>
    </dxf>
    <dxf>
      <border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dxf>
    <dxf>
      <font>
        <strike val="0"/>
        <outline val="0"/>
        <shadow val="0"/>
        <u val="none"/>
        <vertAlign val="baseline"/>
        <sz val="11"/>
        <color auto="1"/>
        <name val="Calibri"/>
        <scheme val="none"/>
      </font>
      <fill>
        <patternFill patternType="solid">
          <fgColor indexed="64"/>
          <bgColor theme="4" tint="0.79998168889431442"/>
        </patternFill>
      </fill>
    </dxf>
    <dxf>
      <font>
        <color rgb="FF9C0006"/>
      </font>
      <fill>
        <patternFill patternType="solid">
          <fgColor indexed="24"/>
          <bgColor indexed="25"/>
        </patternFill>
      </fill>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numFmt numFmtId="30" formatCode="@"/>
      <fill>
        <patternFill patternType="solid">
          <fgColor indexed="64"/>
          <bgColor indexed="10"/>
        </patternFill>
      </fill>
      <alignment horizontal="center" vertical="bottom" textRotation="0" wrapText="0" indent="0" justifyLastLine="0" shrinkToFit="0" readingOrder="0"/>
      <border diagonalUp="0" diagonalDown="0">
        <left style="thin">
          <color indexed="11"/>
        </left>
        <right style="thin">
          <color indexed="11"/>
        </right>
        <top style="thin">
          <color indexed="11"/>
        </top>
        <bottom style="thin">
          <color indexed="11"/>
        </bottom>
        <vertical/>
        <horizontal/>
      </border>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border outline="0">
        <bottom style="thin">
          <color indexed="8"/>
        </bottom>
      </border>
    </dxf>
    <dxf>
      <border outline="0">
        <top style="thin">
          <color indexed="8"/>
        </top>
        <bottom style="thin">
          <color indexed="11"/>
        </bottom>
      </border>
    </dxf>
    <dxf>
      <fill>
        <patternFill patternType="solid">
          <fgColor indexed="64"/>
          <bgColor indexed="10"/>
        </patternFill>
      </fill>
    </dxf>
    <dxf>
      <font>
        <b/>
        <i val="0"/>
        <strike val="0"/>
        <condense val="0"/>
        <extend val="0"/>
        <outline val="0"/>
        <shadow val="0"/>
        <u val="none"/>
        <vertAlign val="baseline"/>
        <sz val="11"/>
        <color indexed="8"/>
        <name val="Calibri"/>
        <scheme val="none"/>
      </font>
      <numFmt numFmtId="30" formatCode="@"/>
      <fill>
        <patternFill patternType="solid">
          <fgColor indexed="64"/>
          <bgColor indexed="17"/>
        </patternFill>
      </fill>
      <border diagonalUp="0" diagonalDown="0" outline="0">
        <left style="thin">
          <color indexed="8"/>
        </left>
        <right style="thin">
          <color indexed="8"/>
        </right>
        <top/>
        <bottom/>
      </border>
    </dxf>
    <dxf>
      <font>
        <b/>
        <i val="0"/>
        <strike val="0"/>
        <condense val="0"/>
        <extend val="0"/>
        <outline val="0"/>
        <shadow val="0"/>
        <u val="none"/>
        <vertAlign val="baseline"/>
        <sz val="11"/>
        <color indexed="8"/>
        <name val="Arial"/>
        <family val="2"/>
        <scheme val="none"/>
      </font>
      <numFmt numFmtId="0" formatCode="General"/>
      <fill>
        <patternFill patternType="solid">
          <fgColor indexed="64"/>
          <bgColor indexed="16"/>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family val="2"/>
        <scheme val="none"/>
      </font>
      <numFmt numFmtId="30" formatCode="@"/>
      <fill>
        <patternFill patternType="solid">
          <fgColor indexed="64"/>
          <bgColor indexed="16"/>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4">
    <tableStyle name="Table Style 1" pivot="0" count="0" xr9:uid="{016AD8EA-82EC-4A9D-8810-84DAE070DDE5}"/>
    <tableStyle name="Table Style 2" pivot="0" count="0" xr9:uid="{25C02563-360F-4729-B7E9-37C6F7094E16}"/>
    <tableStyle name="Table Style 3" pivot="0" count="0" xr9:uid="{DACA7D1B-8820-4C95-814F-9433AF4ED0F9}"/>
    <tableStyle name="Table Style 4" pivot="0" count="0" xr9:uid="{457C75E8-3F87-476E-B151-71DE3E337BE6}"/>
  </tableStyles>
  <colors>
    <indexedColors>
      <rgbColor rgb="FF000000"/>
      <rgbColor rgb="FFFFFFFF"/>
      <rgbColor rgb="FFFF0000"/>
      <rgbColor rgb="FF00FF00"/>
      <rgbColor rgb="FF0000FF"/>
      <rgbColor rgb="FFFFFF00"/>
      <rgbColor rgb="FFFF00FF"/>
      <rgbColor rgb="FF00FFFF"/>
      <rgbColor rgb="FF000000"/>
      <rgbColor rgb="FFFF0000"/>
      <rgbColor rgb="FFFFFFFF"/>
      <rgbColor rgb="FFAAAAAA"/>
      <rgbColor rgb="FFC5DEB5"/>
      <rgbColor rgb="FF44749F"/>
      <rgbColor rgb="FFBDD6EE"/>
      <rgbColor rgb="FF9CC2E5"/>
      <rgbColor rgb="FFBFBFBF"/>
      <rgbColor rgb="FFD8D8D8"/>
      <rgbColor rgb="FFF2F2F2"/>
      <rgbColor rgb="FFFFD965"/>
      <rgbColor rgb="FFA5A5A5"/>
      <rgbColor rgb="FFDEEAF6"/>
      <rgbColor rgb="FFCFCFCF"/>
      <rgbColor rgb="FFD9DCE1"/>
      <rgbColor rgb="00000000"/>
      <rgbColor rgb="FFFFC7CE"/>
      <rgbColor rgb="FF9C0006"/>
      <rgbColor rgb="FF84848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1077343\Documents\Vaughn%20CDC%20CAP%20Project\duration%20measure\eCQM-Feasibility-Scorecard_Dur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Validation"/>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3841E3-5178-44FD-8A44-63B4727BE720}" name="Table2" displayName="Table2" ref="A10:C22" totalsRowShown="0" headerRowBorderDxfId="19" tableBorderDxfId="20" totalsRowBorderDxfId="18">
  <autoFilter ref="A10:C22" xr:uid="{253841E3-5178-44FD-8A44-63B4727BE720}"/>
  <tableColumns count="3">
    <tableColumn id="1" xr3:uid="{697AA359-1DAD-4C48-B367-4D617F44EA0A}" name=" Definitions" dataDxfId="17"/>
    <tableColumn id="2" xr3:uid="{F3867D91-AD32-45A5-9B33-1C7F8028F605}" name="Score" dataDxfId="16"/>
    <tableColumn id="3" xr3:uid="{88B8E600-178D-4A0A-8434-87707ED8CA86}" name="Examples"/>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8B81CDA-A1D8-4AFB-8878-178AF74B1978}" name="Table3" displayName="Table3" ref="A11:D45" totalsRowShown="0" headerRowDxfId="15" dataDxfId="14" headerRowBorderDxfId="12" tableBorderDxfId="13">
  <autoFilter ref="A11:D45" xr:uid="{08B81CDA-A1D8-4AFB-8878-178AF74B1978}"/>
  <tableColumns count="4">
    <tableColumn id="1" xr3:uid="{2F7A89B3-82E4-497B-8F03-45CCB1C31632}" name="Item" dataDxfId="11"/>
    <tableColumn id="2" xr3:uid="{6621C1DE-CD29-478D-B457-CE7524DAC4B2}" name="Data Element" dataDxfId="10"/>
    <tableColumn id="3" xr3:uid="{BDEE2EF9-CD22-4848-89CC-52371F71D0C2}" name="Data Element Attributes" dataDxfId="9"/>
    <tableColumn id="4" xr3:uid="{4897F8F3-D1FC-4FA7-8DD5-A730E4C2BD0D}" name="Value Set Name" dataDxfId="8"/>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3BFF45-CE8A-4483-83F2-C0AA02B93C2B}" name="Table1" displayName="Table1" ref="A4:D9" totalsRowShown="0" headerRowDxfId="6" dataDxfId="5" tableBorderDxfId="4">
  <autoFilter ref="A4:D9" xr:uid="{223BFF45-CE8A-4483-83F2-C0AA02B93C2B}"/>
  <tableColumns count="4">
    <tableColumn id="1" xr3:uid="{6B190B04-D192-4472-BE36-C9BB0146624A}" name="Data Element" dataDxfId="3"/>
    <tableColumn id="2" xr3:uid="{56628282-37C2-44AF-900B-9C4BB5DB8406}" name="How is the data element used in computation of measure - e.g. numerator, denominator?" dataDxfId="2"/>
    <tableColumn id="3" xr3:uid="{16B92A4B-F23A-4AE2-AE27-49C9240E5C22}" name="Explain how the data element is feasible within the context of the measure logic?  " dataDxfId="1"/>
    <tableColumn id="4" xr3:uid="{B758FD4C-07F3-4589-9F48-B4DBB3EA7671}" name="What is the plan for readdressing this data element?"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22"/>
  <sheetViews>
    <sheetView showGridLines="0" topLeftCell="A15" workbookViewId="0">
      <selection activeCell="K11" sqref="K11"/>
    </sheetView>
  </sheetViews>
  <sheetFormatPr defaultColWidth="8.85546875" defaultRowHeight="15" customHeight="1"/>
  <cols>
    <col min="1" max="1" width="66.140625" style="49" customWidth="1"/>
    <col min="2" max="2" width="11.5703125" style="49" customWidth="1"/>
    <col min="3" max="3" width="71.5703125" style="49" customWidth="1"/>
    <col min="4" max="254" width="8.85546875" style="49" customWidth="1"/>
    <col min="255" max="16384" width="8.85546875" style="50"/>
  </cols>
  <sheetData>
    <row r="1" spans="1:3" s="63" customFormat="1" ht="41.45">
      <c r="A1" s="45" t="s">
        <v>0</v>
      </c>
    </row>
    <row r="2" spans="1:3" s="63" customFormat="1" ht="100.9">
      <c r="A2" s="46" t="s">
        <v>1</v>
      </c>
    </row>
    <row r="3" spans="1:3" s="64" customFormat="1" ht="13.9">
      <c r="A3" s="48"/>
    </row>
    <row r="4" spans="1:3" s="64" customFormat="1" ht="27.6">
      <c r="A4" s="65" t="s">
        <v>2</v>
      </c>
    </row>
    <row r="5" spans="1:3" s="64" customFormat="1" ht="32.25" customHeight="1">
      <c r="A5" s="65" t="s">
        <v>3</v>
      </c>
    </row>
    <row r="6" spans="1:3" s="64" customFormat="1" ht="13.9">
      <c r="A6" s="65" t="s">
        <v>4</v>
      </c>
    </row>
    <row r="7" spans="1:3" s="64" customFormat="1" ht="13.9">
      <c r="A7" s="65" t="s">
        <v>5</v>
      </c>
    </row>
    <row r="8" spans="1:3" s="64" customFormat="1" ht="15.6" customHeight="1">
      <c r="A8" s="47"/>
    </row>
    <row r="9" spans="1:3" ht="15" customHeight="1">
      <c r="A9" s="61" t="s">
        <v>6</v>
      </c>
      <c r="B9" s="62"/>
      <c r="C9" s="62"/>
    </row>
    <row r="10" spans="1:3" ht="15" customHeight="1">
      <c r="A10" s="73" t="s">
        <v>7</v>
      </c>
      <c r="B10" s="74" t="s">
        <v>8</v>
      </c>
      <c r="C10" s="75" t="s">
        <v>9</v>
      </c>
    </row>
    <row r="11" spans="1:3" ht="47.45" customHeight="1">
      <c r="A11" s="66" t="s">
        <v>10</v>
      </c>
      <c r="B11" s="51"/>
      <c r="C11" s="69"/>
    </row>
    <row r="12" spans="1:3" ht="21.75" customHeight="1">
      <c r="A12" s="67" t="s">
        <v>11</v>
      </c>
      <c r="B12" s="52">
        <v>1</v>
      </c>
      <c r="C12" s="70"/>
    </row>
    <row r="13" spans="1:3" ht="29.25" customHeight="1">
      <c r="A13" s="67" t="s">
        <v>12</v>
      </c>
      <c r="B13" s="52">
        <v>0</v>
      </c>
      <c r="C13" s="70"/>
    </row>
    <row r="14" spans="1:3" ht="15" customHeight="1">
      <c r="A14" s="66" t="s">
        <v>13</v>
      </c>
      <c r="B14" s="51"/>
      <c r="C14" s="69"/>
    </row>
    <row r="15" spans="1:3" ht="60" customHeight="1">
      <c r="A15" s="67" t="s">
        <v>14</v>
      </c>
      <c r="B15" s="52">
        <v>1</v>
      </c>
      <c r="C15" s="71" t="s">
        <v>15</v>
      </c>
    </row>
    <row r="16" spans="1:3" ht="30" customHeight="1">
      <c r="A16" s="67" t="s">
        <v>16</v>
      </c>
      <c r="B16" s="52">
        <v>0</v>
      </c>
      <c r="C16" s="71" t="s">
        <v>17</v>
      </c>
    </row>
    <row r="17" spans="1:3" ht="85.15">
      <c r="A17" s="66" t="s">
        <v>18</v>
      </c>
      <c r="B17" s="51"/>
      <c r="C17" s="69"/>
    </row>
    <row r="18" spans="1:3" ht="36" customHeight="1">
      <c r="A18" s="67" t="s">
        <v>19</v>
      </c>
      <c r="B18" s="52">
        <v>1</v>
      </c>
      <c r="C18" s="71" t="s">
        <v>20</v>
      </c>
    </row>
    <row r="19" spans="1:3" ht="61.5" customHeight="1">
      <c r="A19" s="67" t="s">
        <v>21</v>
      </c>
      <c r="B19" s="52">
        <v>0</v>
      </c>
      <c r="C19" s="70"/>
    </row>
    <row r="20" spans="1:3" ht="27.6">
      <c r="A20" s="68" t="s">
        <v>22</v>
      </c>
      <c r="B20" s="53"/>
      <c r="C20" s="72"/>
    </row>
    <row r="21" spans="1:3" ht="48.75" customHeight="1">
      <c r="A21" s="67" t="s">
        <v>23</v>
      </c>
      <c r="B21" s="52">
        <v>1</v>
      </c>
      <c r="C21" s="71" t="s">
        <v>24</v>
      </c>
    </row>
    <row r="22" spans="1:3" ht="58.5" customHeight="1">
      <c r="A22" s="76" t="s">
        <v>25</v>
      </c>
      <c r="B22" s="77">
        <v>0</v>
      </c>
      <c r="C22" s="78"/>
    </row>
  </sheetData>
  <pageMargins left="0.7" right="0.7" top="0.75" bottom="0.75" header="0.3" footer="0.3"/>
  <pageSetup scale="62" orientation="landscape" r:id="rId1"/>
  <headerFooter>
    <oddFooter>&amp;C&amp;"Helvetica Neue,Regular"&amp;12&amp;K000000&amp;P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U45"/>
  <sheetViews>
    <sheetView showGridLines="0" workbookViewId="0">
      <selection activeCell="C6" sqref="C6"/>
    </sheetView>
  </sheetViews>
  <sheetFormatPr defaultColWidth="8.85546875" defaultRowHeight="15" customHeight="1"/>
  <cols>
    <col min="1" max="1" width="20.28515625" style="1" customWidth="1"/>
    <col min="2" max="2" width="58.28515625" style="1" customWidth="1"/>
    <col min="3" max="3" width="71.7109375" style="1" customWidth="1"/>
    <col min="4" max="4" width="55.85546875" style="1" bestFit="1" customWidth="1"/>
    <col min="5" max="254" width="8.85546875" style="1" customWidth="1"/>
  </cols>
  <sheetData>
    <row r="1" spans="1:255" ht="15" customHeight="1">
      <c r="A1" s="9" t="s">
        <v>26</v>
      </c>
      <c r="B1" s="88"/>
      <c r="C1" s="79"/>
    </row>
    <row r="2" spans="1:255" ht="15" customHeight="1">
      <c r="A2" s="6" t="s">
        <v>27</v>
      </c>
      <c r="B2" s="7" t="s">
        <v>28</v>
      </c>
      <c r="C2" s="79"/>
    </row>
    <row r="3" spans="1:255" ht="15" customHeight="1">
      <c r="A3" s="6" t="s">
        <v>29</v>
      </c>
      <c r="B3" s="8" t="s">
        <v>30</v>
      </c>
      <c r="C3" s="79"/>
    </row>
    <row r="4" spans="1:255" ht="15" customHeight="1">
      <c r="A4" s="6" t="s">
        <v>31</v>
      </c>
      <c r="B4" s="8" t="s">
        <v>32</v>
      </c>
      <c r="C4" s="79"/>
    </row>
    <row r="5" spans="1:255" ht="15" customHeight="1">
      <c r="A5" s="92" t="s">
        <v>33</v>
      </c>
      <c r="B5" s="94" t="s">
        <v>34</v>
      </c>
      <c r="C5" s="79"/>
    </row>
    <row r="6" spans="1:255" ht="15" customHeight="1">
      <c r="A6" s="80" t="s">
        <v>35</v>
      </c>
      <c r="B6" s="94" t="s">
        <v>36</v>
      </c>
      <c r="C6" s="79"/>
    </row>
    <row r="7" spans="1:255" ht="15" customHeight="1">
      <c r="A7" s="80" t="s">
        <v>37</v>
      </c>
      <c r="B7" s="94" t="s">
        <v>38</v>
      </c>
      <c r="C7" s="79"/>
    </row>
    <row r="8" spans="1:255" ht="15" customHeight="1">
      <c r="A8" s="81" t="s">
        <v>39</v>
      </c>
      <c r="B8" s="93"/>
      <c r="C8" s="79"/>
    </row>
    <row r="9" spans="1:255" ht="15" customHeight="1">
      <c r="A9" s="87"/>
      <c r="B9" s="82"/>
      <c r="C9" s="79"/>
    </row>
    <row r="10" spans="1:255" ht="15" customHeight="1">
      <c r="A10" s="83" t="s">
        <v>40</v>
      </c>
      <c r="B10" s="83"/>
      <c r="C10" s="84"/>
      <c r="D10" s="85"/>
      <c r="IU10" s="1"/>
    </row>
    <row r="11" spans="1:255" ht="15" customHeight="1">
      <c r="A11" s="86" t="s">
        <v>41</v>
      </c>
      <c r="B11" s="86" t="s">
        <v>42</v>
      </c>
      <c r="C11" s="86" t="s">
        <v>43</v>
      </c>
      <c r="D11" s="86" t="s">
        <v>44</v>
      </c>
      <c r="IU11" s="1"/>
    </row>
    <row r="12" spans="1:255" ht="15" customHeight="1">
      <c r="A12" s="10">
        <v>1</v>
      </c>
      <c r="B12" s="96" t="s">
        <v>45</v>
      </c>
      <c r="C12" s="97" t="s">
        <v>46</v>
      </c>
      <c r="D12" s="97" t="s">
        <v>47</v>
      </c>
      <c r="IU12" s="1"/>
    </row>
    <row r="13" spans="1:255" ht="15" customHeight="1">
      <c r="A13" s="2">
        <v>2</v>
      </c>
      <c r="B13" s="98" t="s">
        <v>48</v>
      </c>
      <c r="C13" s="97" t="s">
        <v>49</v>
      </c>
      <c r="D13" s="97" t="s">
        <v>50</v>
      </c>
      <c r="IU13" s="1"/>
    </row>
    <row r="14" spans="1:255" ht="15" customHeight="1">
      <c r="A14" s="2">
        <v>3</v>
      </c>
      <c r="B14" s="98" t="s">
        <v>51</v>
      </c>
      <c r="C14" s="97" t="s">
        <v>49</v>
      </c>
      <c r="D14" s="97" t="s">
        <v>52</v>
      </c>
      <c r="IU14" s="1"/>
    </row>
    <row r="15" spans="1:255" ht="15" customHeight="1">
      <c r="A15" s="2">
        <v>4</v>
      </c>
      <c r="B15" s="98" t="s">
        <v>53</v>
      </c>
      <c r="C15" s="97" t="s">
        <v>49</v>
      </c>
      <c r="D15" s="97" t="s">
        <v>54</v>
      </c>
      <c r="IU15" s="1"/>
    </row>
    <row r="16" spans="1:255" ht="15" customHeight="1">
      <c r="A16" s="2">
        <v>5</v>
      </c>
      <c r="B16" s="98" t="s">
        <v>55</v>
      </c>
      <c r="C16" s="97" t="s">
        <v>56</v>
      </c>
      <c r="D16" s="97" t="s">
        <v>57</v>
      </c>
      <c r="IU16" s="1"/>
    </row>
    <row r="17" spans="1:255" ht="15" customHeight="1">
      <c r="A17" s="2">
        <v>6</v>
      </c>
      <c r="B17" s="98" t="s">
        <v>58</v>
      </c>
      <c r="C17" s="97" t="s">
        <v>59</v>
      </c>
      <c r="D17" s="97" t="s">
        <v>60</v>
      </c>
      <c r="IU17" s="1"/>
    </row>
    <row r="18" spans="1:255" ht="15" customHeight="1">
      <c r="A18" s="2">
        <v>7</v>
      </c>
      <c r="B18" s="101" t="s">
        <v>61</v>
      </c>
      <c r="C18" s="109" t="s">
        <v>62</v>
      </c>
      <c r="D18" s="109" t="s">
        <v>63</v>
      </c>
      <c r="IU18" s="1"/>
    </row>
    <row r="19" spans="1:255" ht="15" customHeight="1">
      <c r="A19" s="2">
        <v>8</v>
      </c>
      <c r="B19" s="97" t="s">
        <v>64</v>
      </c>
      <c r="C19" s="97" t="s">
        <v>65</v>
      </c>
      <c r="D19" s="97" t="s">
        <v>66</v>
      </c>
      <c r="IU19" s="1"/>
    </row>
    <row r="20" spans="1:255" ht="15" customHeight="1">
      <c r="A20" s="2">
        <v>9</v>
      </c>
      <c r="B20" s="97" t="s">
        <v>67</v>
      </c>
      <c r="C20" s="97" t="s">
        <v>68</v>
      </c>
      <c r="D20" s="95" t="s">
        <v>69</v>
      </c>
      <c r="IU20" s="1"/>
    </row>
    <row r="21" spans="1:255" ht="15" customHeight="1">
      <c r="A21" s="2">
        <v>10</v>
      </c>
      <c r="B21" s="97" t="s">
        <v>70</v>
      </c>
      <c r="C21" s="97" t="s">
        <v>71</v>
      </c>
      <c r="D21" s="97" t="s">
        <v>72</v>
      </c>
      <c r="IU21" s="1"/>
    </row>
    <row r="22" spans="1:255" ht="15" customHeight="1">
      <c r="A22" s="2">
        <v>11</v>
      </c>
      <c r="B22" s="97" t="s">
        <v>73</v>
      </c>
      <c r="C22" s="109" t="s">
        <v>74</v>
      </c>
      <c r="D22" s="109" t="s">
        <v>75</v>
      </c>
      <c r="IU22" s="1"/>
    </row>
    <row r="23" spans="1:255" ht="15" customHeight="1">
      <c r="A23" s="2">
        <v>12</v>
      </c>
      <c r="B23" s="97" t="s">
        <v>76</v>
      </c>
      <c r="C23" s="109" t="s">
        <v>77</v>
      </c>
      <c r="D23" s="109" t="s">
        <v>78</v>
      </c>
      <c r="IU23" s="1"/>
    </row>
    <row r="24" spans="1:255" ht="15" customHeight="1">
      <c r="A24" s="2">
        <v>13</v>
      </c>
      <c r="B24" s="100" t="s">
        <v>79</v>
      </c>
      <c r="C24" s="99" t="s">
        <v>80</v>
      </c>
      <c r="D24" s="99" t="s">
        <v>81</v>
      </c>
      <c r="IU24" s="1"/>
    </row>
    <row r="25" spans="1:255" ht="15" customHeight="1">
      <c r="A25" s="2">
        <v>14</v>
      </c>
      <c r="B25" s="97" t="s">
        <v>82</v>
      </c>
      <c r="C25" s="97" t="s">
        <v>83</v>
      </c>
      <c r="D25" s="95" t="s">
        <v>84</v>
      </c>
      <c r="IU25" s="1"/>
    </row>
    <row r="26" spans="1:255" ht="15" customHeight="1">
      <c r="A26" s="2">
        <v>15</v>
      </c>
      <c r="B26" s="105" t="s">
        <v>85</v>
      </c>
      <c r="C26" s="97" t="s">
        <v>86</v>
      </c>
      <c r="D26" s="95" t="s">
        <v>87</v>
      </c>
      <c r="IU26" s="1"/>
    </row>
    <row r="27" spans="1:255" ht="15" customHeight="1">
      <c r="A27" s="2">
        <v>16</v>
      </c>
      <c r="B27" s="105" t="s">
        <v>88</v>
      </c>
      <c r="C27" s="99" t="s">
        <v>89</v>
      </c>
      <c r="D27" s="99" t="s">
        <v>90</v>
      </c>
      <c r="IU27" s="1"/>
    </row>
    <row r="28" spans="1:255" ht="15" customHeight="1">
      <c r="A28" s="2">
        <v>17</v>
      </c>
      <c r="B28" s="97" t="s">
        <v>91</v>
      </c>
      <c r="C28" s="101" t="s">
        <v>92</v>
      </c>
      <c r="D28" s="102" t="s">
        <v>93</v>
      </c>
      <c r="IU28" s="1"/>
    </row>
    <row r="29" spans="1:255" ht="15" customHeight="1">
      <c r="A29" s="2">
        <v>18</v>
      </c>
      <c r="B29" s="97" t="s">
        <v>94</v>
      </c>
      <c r="C29" s="101" t="s">
        <v>95</v>
      </c>
      <c r="D29" s="99" t="s">
        <v>96</v>
      </c>
      <c r="IU29" s="1"/>
    </row>
    <row r="30" spans="1:255" ht="15" customHeight="1">
      <c r="A30" s="2">
        <v>19</v>
      </c>
      <c r="B30" s="97" t="s">
        <v>97</v>
      </c>
      <c r="C30" s="99" t="s">
        <v>98</v>
      </c>
      <c r="D30" s="99" t="s">
        <v>99</v>
      </c>
      <c r="IU30" s="1"/>
    </row>
    <row r="31" spans="1:255" ht="15" customHeight="1">
      <c r="A31" s="2">
        <v>20</v>
      </c>
      <c r="B31" s="101" t="s">
        <v>100</v>
      </c>
      <c r="C31" s="99" t="s">
        <v>101</v>
      </c>
      <c r="D31" s="99" t="s">
        <v>102</v>
      </c>
      <c r="IU31" s="1"/>
    </row>
    <row r="32" spans="1:255" ht="15" customHeight="1">
      <c r="A32" s="2">
        <v>21</v>
      </c>
      <c r="B32" s="97" t="s">
        <v>103</v>
      </c>
      <c r="C32" s="97" t="s">
        <v>104</v>
      </c>
      <c r="D32" s="95" t="s">
        <v>105</v>
      </c>
      <c r="IU32" s="1"/>
    </row>
    <row r="33" spans="1:255" ht="15" customHeight="1">
      <c r="A33" s="2">
        <v>22</v>
      </c>
      <c r="B33" s="97" t="s">
        <v>106</v>
      </c>
      <c r="C33" s="97" t="s">
        <v>107</v>
      </c>
      <c r="D33" s="95" t="s">
        <v>108</v>
      </c>
      <c r="IU33" s="1"/>
    </row>
    <row r="34" spans="1:255" ht="15" customHeight="1">
      <c r="A34" s="2">
        <v>23</v>
      </c>
      <c r="B34" s="97" t="s">
        <v>109</v>
      </c>
      <c r="C34" s="103" t="s">
        <v>110</v>
      </c>
      <c r="D34" s="103" t="s">
        <v>111</v>
      </c>
      <c r="IU34" s="1"/>
    </row>
    <row r="35" spans="1:255" ht="15" customHeight="1">
      <c r="A35" s="2">
        <v>24</v>
      </c>
      <c r="B35" s="97" t="s">
        <v>112</v>
      </c>
      <c r="C35" s="103" t="s">
        <v>113</v>
      </c>
      <c r="D35" s="103" t="s">
        <v>114</v>
      </c>
      <c r="IU35" s="1"/>
    </row>
    <row r="36" spans="1:255" ht="15" customHeight="1">
      <c r="A36" s="2">
        <v>25</v>
      </c>
      <c r="B36" s="97" t="s">
        <v>115</v>
      </c>
      <c r="C36" s="103" t="s">
        <v>116</v>
      </c>
      <c r="D36" s="103" t="s">
        <v>117</v>
      </c>
      <c r="IU36" s="1"/>
    </row>
    <row r="37" spans="1:255" ht="15" customHeight="1">
      <c r="A37" s="2">
        <v>26</v>
      </c>
      <c r="B37" s="97" t="s">
        <v>118</v>
      </c>
      <c r="C37" s="97" t="s">
        <v>119</v>
      </c>
      <c r="D37" s="102" t="s">
        <v>120</v>
      </c>
      <c r="IU37" s="1"/>
    </row>
    <row r="38" spans="1:255" ht="15" customHeight="1">
      <c r="A38" s="2">
        <v>27</v>
      </c>
      <c r="B38" s="97" t="s">
        <v>121</v>
      </c>
      <c r="C38" s="97" t="s">
        <v>122</v>
      </c>
      <c r="D38" s="102" t="s">
        <v>123</v>
      </c>
      <c r="IU38" s="1"/>
    </row>
    <row r="39" spans="1:255" ht="15" customHeight="1">
      <c r="A39" s="2">
        <v>28</v>
      </c>
      <c r="B39" s="97" t="s">
        <v>124</v>
      </c>
      <c r="C39" s="97" t="s">
        <v>125</v>
      </c>
      <c r="D39" s="102" t="s">
        <v>126</v>
      </c>
      <c r="IU39" s="1"/>
    </row>
    <row r="40" spans="1:255" ht="15" customHeight="1">
      <c r="A40" s="2">
        <v>29</v>
      </c>
      <c r="B40" s="97" t="s">
        <v>127</v>
      </c>
      <c r="C40" s="106"/>
      <c r="D40" s="107" t="s">
        <v>127</v>
      </c>
      <c r="IU40" s="1"/>
    </row>
    <row r="41" spans="1:255" ht="15" customHeight="1">
      <c r="A41" s="2">
        <v>30</v>
      </c>
      <c r="B41" s="97" t="s">
        <v>128</v>
      </c>
      <c r="C41" s="106"/>
      <c r="D41" s="107" t="s">
        <v>129</v>
      </c>
      <c r="IU41" s="1"/>
    </row>
    <row r="42" spans="1:255" ht="15" customHeight="1">
      <c r="A42" s="2">
        <v>31</v>
      </c>
      <c r="B42" s="97" t="s">
        <v>130</v>
      </c>
      <c r="C42" s="2"/>
      <c r="D42" s="95" t="s">
        <v>130</v>
      </c>
      <c r="IU42" s="1"/>
    </row>
    <row r="43" spans="1:255" ht="15" customHeight="1">
      <c r="A43" s="2">
        <v>32</v>
      </c>
      <c r="B43" s="97" t="s">
        <v>131</v>
      </c>
      <c r="C43" s="2"/>
      <c r="D43" s="95" t="s">
        <v>132</v>
      </c>
    </row>
    <row r="44" spans="1:255" ht="15" customHeight="1">
      <c r="A44" s="2"/>
      <c r="B44" s="110" t="s">
        <v>133</v>
      </c>
      <c r="C44" s="110" t="s">
        <v>133</v>
      </c>
      <c r="D44" s="110" t="s">
        <v>133</v>
      </c>
    </row>
    <row r="45" spans="1:255" ht="15" customHeight="1">
      <c r="A45" s="2"/>
      <c r="B45" s="110" t="s">
        <v>133</v>
      </c>
      <c r="C45" s="110" t="s">
        <v>133</v>
      </c>
      <c r="D45" s="110" t="s">
        <v>133</v>
      </c>
    </row>
  </sheetData>
  <pageMargins left="0.7" right="0.7" top="0.75" bottom="0.75" header="0.3" footer="0.3"/>
  <pageSetup orientation="portrait" r:id="rId1"/>
  <headerFooter>
    <oddFooter>&amp;C&amp;"Helvetica Neue,Regular"&amp;12&amp;K000000&amp;P</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F5EDA2AF-73FC-4740-A7E5-AD2A96B899CE}">
          <x14:formula1>
            <xm:f>'C:\Users\u1077343\Documents\Vaughn CDC CAP Project\duration measure\[eCQM-Feasibility-Scorecard_Duration.xlsx]DataValidation'!#REF!</xm:f>
          </x14:formula1>
          <xm:sqref>B3:B4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workbookViewId="0">
      <selection activeCell="B3" sqref="B3"/>
    </sheetView>
  </sheetViews>
  <sheetFormatPr defaultRowHeight="14.45"/>
  <sheetData>
    <row r="1" spans="1:4">
      <c r="A1" t="s">
        <v>29</v>
      </c>
      <c r="B1" t="s">
        <v>31</v>
      </c>
    </row>
    <row r="2" spans="1:4">
      <c r="A2" s="44" t="s">
        <v>30</v>
      </c>
      <c r="B2" s="44" t="s">
        <v>134</v>
      </c>
    </row>
    <row r="3" spans="1:4">
      <c r="A3" s="44" t="s">
        <v>135</v>
      </c>
      <c r="B3" s="44" t="s">
        <v>136</v>
      </c>
    </row>
    <row r="4" spans="1:4">
      <c r="A4" s="44" t="s">
        <v>137</v>
      </c>
      <c r="B4" s="44" t="s">
        <v>32</v>
      </c>
    </row>
    <row r="5" spans="1:4">
      <c r="A5" s="44" t="s">
        <v>138</v>
      </c>
      <c r="B5" s="44" t="s">
        <v>139</v>
      </c>
    </row>
    <row r="6" spans="1:4">
      <c r="A6" s="44" t="s">
        <v>140</v>
      </c>
      <c r="B6" s="44" t="s">
        <v>141</v>
      </c>
    </row>
    <row r="7" spans="1:4">
      <c r="A7" s="44" t="s">
        <v>142</v>
      </c>
      <c r="B7" s="44" t="s">
        <v>143</v>
      </c>
    </row>
    <row r="8" spans="1:4">
      <c r="A8" s="44" t="s">
        <v>144</v>
      </c>
      <c r="B8" s="44" t="s">
        <v>145</v>
      </c>
    </row>
    <row r="9" spans="1:4">
      <c r="A9" t="str">
        <f t="shared" ref="A9:A12" si="0">TRIM(D20)</f>
        <v/>
      </c>
      <c r="B9" s="44" t="s">
        <v>144</v>
      </c>
    </row>
    <row r="10" spans="1:4">
      <c r="A10" t="str">
        <f t="shared" si="0"/>
        <v/>
      </c>
    </row>
    <row r="11" spans="1:4">
      <c r="A11" t="str">
        <f t="shared" si="0"/>
        <v/>
      </c>
    </row>
    <row r="12" spans="1:4">
      <c r="A12" t="str">
        <f t="shared" si="0"/>
        <v/>
      </c>
    </row>
    <row r="13" spans="1:4">
      <c r="D13" t="s">
        <v>146</v>
      </c>
    </row>
    <row r="14" spans="1:4">
      <c r="D14" t="s">
        <v>147</v>
      </c>
    </row>
    <row r="15" spans="1:4">
      <c r="D15" t="s">
        <v>148</v>
      </c>
    </row>
    <row r="16" spans="1:4">
      <c r="D16" t="s">
        <v>149</v>
      </c>
    </row>
    <row r="17" spans="4:4">
      <c r="D17" t="s">
        <v>150</v>
      </c>
    </row>
    <row r="18" spans="4:4">
      <c r="D18" t="s">
        <v>151</v>
      </c>
    </row>
    <row r="19" spans="4:4">
      <c r="D19" t="s">
        <v>152</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R36"/>
  <sheetViews>
    <sheetView showGridLines="0" topLeftCell="A4" workbookViewId="0">
      <selection activeCell="E31" sqref="E31"/>
    </sheetView>
  </sheetViews>
  <sheetFormatPr defaultColWidth="8.85546875" defaultRowHeight="15" customHeight="1"/>
  <cols>
    <col min="1" max="1" width="13.85546875" style="1" bestFit="1" customWidth="1"/>
    <col min="2" max="2" width="53.28515625" style="1" customWidth="1"/>
    <col min="3" max="6" width="22.7109375" style="1" customWidth="1"/>
    <col min="7" max="252" width="8.85546875" style="1" customWidth="1"/>
  </cols>
  <sheetData>
    <row r="1" spans="1:6" ht="15" customHeight="1">
      <c r="A1" t="s">
        <v>33</v>
      </c>
      <c r="B1" s="11" t="str">
        <f>'Measure Info'!B5</f>
        <v>Epic - University of Utah</v>
      </c>
      <c r="C1" s="5"/>
      <c r="D1" s="5"/>
      <c r="E1" s="5"/>
      <c r="F1" s="5"/>
    </row>
    <row r="2" spans="1:6" ht="15" customHeight="1">
      <c r="A2" s="12"/>
      <c r="B2" s="13"/>
      <c r="C2" s="4" t="s">
        <v>153</v>
      </c>
      <c r="D2" s="4" t="s">
        <v>154</v>
      </c>
      <c r="E2" s="4" t="s">
        <v>155</v>
      </c>
      <c r="F2" s="4" t="s">
        <v>156</v>
      </c>
    </row>
    <row r="3" spans="1:6" ht="80.099999999999994" customHeight="1">
      <c r="A3" s="14" t="s">
        <v>157</v>
      </c>
      <c r="B3" s="15" t="s">
        <v>42</v>
      </c>
      <c r="C3" s="16" t="s">
        <v>158</v>
      </c>
      <c r="D3" s="16" t="s">
        <v>159</v>
      </c>
      <c r="E3" s="16" t="s">
        <v>160</v>
      </c>
      <c r="F3" s="16" t="s">
        <v>161</v>
      </c>
    </row>
    <row r="4" spans="1:6" ht="15" customHeight="1">
      <c r="A4" s="17"/>
      <c r="B4" s="18"/>
      <c r="C4" s="19" t="s">
        <v>8</v>
      </c>
      <c r="D4" s="20" t="s">
        <v>8</v>
      </c>
      <c r="E4" s="20" t="s">
        <v>8</v>
      </c>
      <c r="F4" s="20" t="s">
        <v>8</v>
      </c>
    </row>
    <row r="5" spans="1:6" ht="15" customHeight="1">
      <c r="A5" s="8">
        <v>1</v>
      </c>
      <c r="B5" s="7" t="str">
        <f>'Measure Info'!B12</f>
        <v xml:space="preserve">Encounter, Performed: Encounter Inpatient </v>
      </c>
      <c r="C5" s="104">
        <v>1</v>
      </c>
      <c r="D5" s="104">
        <v>1</v>
      </c>
      <c r="E5" s="104">
        <v>1</v>
      </c>
      <c r="F5" s="104">
        <v>1</v>
      </c>
    </row>
    <row r="6" spans="1:6" ht="15" customHeight="1">
      <c r="A6" s="8">
        <v>2</v>
      </c>
      <c r="B6" s="7" t="str">
        <f>'Measure Info'!B13</f>
        <v>Encounter diagnosis: CAP, Sepsis, Respiratory Failure</v>
      </c>
      <c r="C6" s="104">
        <v>1</v>
      </c>
      <c r="D6" s="104">
        <v>1</v>
      </c>
      <c r="E6" s="104">
        <v>1</v>
      </c>
      <c r="F6" s="104">
        <v>1</v>
      </c>
    </row>
    <row r="7" spans="1:6" ht="15" customHeight="1">
      <c r="A7" s="8">
        <v>3</v>
      </c>
      <c r="B7" s="7" t="str">
        <f>'Measure Info'!B14</f>
        <v>Encounter diagnosis: Concurrent Infection</v>
      </c>
      <c r="C7" s="104">
        <v>1</v>
      </c>
      <c r="D7" s="104">
        <v>1</v>
      </c>
      <c r="E7" s="104">
        <v>1</v>
      </c>
      <c r="F7" s="104">
        <v>1</v>
      </c>
    </row>
    <row r="8" spans="1:6" ht="15" customHeight="1">
      <c r="A8" s="8">
        <v>4</v>
      </c>
      <c r="B8" s="7" t="str">
        <f>'Measure Info'!B15</f>
        <v>Encounter diagnosis: Comorbidities</v>
      </c>
      <c r="C8" s="104">
        <v>1</v>
      </c>
      <c r="D8" s="104">
        <v>1</v>
      </c>
      <c r="E8" s="104">
        <v>1</v>
      </c>
      <c r="F8" s="104">
        <v>1</v>
      </c>
    </row>
    <row r="9" spans="1:6" ht="15" customHeight="1">
      <c r="A9" s="8">
        <v>5</v>
      </c>
      <c r="B9" s="7" t="str">
        <f>'Measure Info'!B16</f>
        <v>Encounter diagnosis: Patient immunocompromised</v>
      </c>
      <c r="C9" s="104">
        <v>1</v>
      </c>
      <c r="D9" s="104">
        <v>1</v>
      </c>
      <c r="E9" s="104">
        <v>1</v>
      </c>
      <c r="F9" s="104">
        <v>1</v>
      </c>
    </row>
    <row r="10" spans="1:6" ht="15" customHeight="1">
      <c r="A10" s="8">
        <v>6</v>
      </c>
      <c r="B10" s="7" t="str">
        <f>'Measure Info'!B17</f>
        <v>Encounter diagnosis: HIV</v>
      </c>
      <c r="C10" s="104">
        <v>1</v>
      </c>
      <c r="D10" s="104">
        <v>1</v>
      </c>
      <c r="E10" s="104">
        <v>1</v>
      </c>
      <c r="F10" s="104">
        <v>1</v>
      </c>
    </row>
    <row r="11" spans="1:6" ht="15" customHeight="1">
      <c r="A11" s="8">
        <v>7</v>
      </c>
      <c r="B11" s="7" t="str">
        <f>'Measure Info'!B18</f>
        <v>Encounter location: Intensive Care Unit</v>
      </c>
      <c r="C11" s="104">
        <v>1</v>
      </c>
      <c r="D11" s="104">
        <v>1</v>
      </c>
      <c r="E11" s="104">
        <v>1</v>
      </c>
      <c r="F11" s="104">
        <v>1</v>
      </c>
    </row>
    <row r="12" spans="1:6" ht="15" customHeight="1">
      <c r="A12" s="8">
        <v>8</v>
      </c>
      <c r="B12" s="7" t="str">
        <f>'Measure Info'!B19</f>
        <v>Diagnostic Study, Performed: Chest Imaging</v>
      </c>
      <c r="C12" s="104">
        <v>1</v>
      </c>
      <c r="D12" s="104">
        <v>1</v>
      </c>
      <c r="E12" s="104">
        <v>1</v>
      </c>
      <c r="F12" s="104">
        <v>1</v>
      </c>
    </row>
    <row r="13" spans="1:6" ht="15" customHeight="1">
      <c r="A13" s="8">
        <v>9</v>
      </c>
      <c r="B13" s="7" t="str">
        <f>'Measure Info'!B20</f>
        <v>Laboratory Test, Performed: Complete Blood Count (with Diff)</v>
      </c>
      <c r="C13" s="104">
        <v>1</v>
      </c>
      <c r="D13" s="104">
        <v>1</v>
      </c>
      <c r="E13" s="104">
        <v>1</v>
      </c>
      <c r="F13" s="104">
        <v>1</v>
      </c>
    </row>
    <row r="14" spans="1:6" ht="15" customHeight="1">
      <c r="A14" s="8">
        <v>10</v>
      </c>
      <c r="B14" s="7" t="str">
        <f>'Measure Info'!B21</f>
        <v>Laboratory Test Component: Neutrophils</v>
      </c>
      <c r="C14" s="104">
        <v>1</v>
      </c>
      <c r="D14" s="104">
        <v>1</v>
      </c>
      <c r="E14" s="104">
        <v>1</v>
      </c>
      <c r="F14" s="104">
        <v>1</v>
      </c>
    </row>
    <row r="15" spans="1:6" ht="15" customHeight="1">
      <c r="A15" s="8">
        <v>11</v>
      </c>
      <c r="B15" s="7" t="str">
        <f>'Measure Info'!B22</f>
        <v>Laboratory Test Component: Leukocytes</v>
      </c>
      <c r="C15" s="104">
        <v>1</v>
      </c>
      <c r="D15" s="104">
        <v>1</v>
      </c>
      <c r="E15" s="104">
        <v>1</v>
      </c>
      <c r="F15" s="104">
        <v>1</v>
      </c>
    </row>
    <row r="16" spans="1:6" ht="15" customHeight="1">
      <c r="A16" s="8">
        <v>12</v>
      </c>
      <c r="B16" s="7" t="str">
        <f>'Measure Info'!B23</f>
        <v>Laboratory Test Component: Platelets</v>
      </c>
      <c r="C16" s="104">
        <v>1</v>
      </c>
      <c r="D16" s="104">
        <v>1</v>
      </c>
      <c r="E16" s="104">
        <v>1</v>
      </c>
      <c r="F16" s="104">
        <v>1</v>
      </c>
    </row>
    <row r="17" spans="1:6" ht="15" customHeight="1">
      <c r="A17" s="8">
        <v>13</v>
      </c>
      <c r="B17" s="7" t="str">
        <f>'Measure Info'!B24</f>
        <v>Laboratory Test: Blood Urea Nitrogen</v>
      </c>
      <c r="C17" s="104">
        <v>1</v>
      </c>
      <c r="D17" s="104">
        <v>1</v>
      </c>
      <c r="E17" s="108">
        <v>1</v>
      </c>
      <c r="F17" s="104">
        <v>1</v>
      </c>
    </row>
    <row r="18" spans="1:6" ht="15" customHeight="1">
      <c r="A18" s="8">
        <v>14</v>
      </c>
      <c r="B18" s="7" t="str">
        <f>'Measure Info'!B25</f>
        <v>Laboratory Test, Performed: Respiratory Culture</v>
      </c>
      <c r="C18" s="104">
        <v>1</v>
      </c>
      <c r="D18" s="104">
        <v>1</v>
      </c>
      <c r="E18" s="108">
        <v>0</v>
      </c>
      <c r="F18" s="104">
        <v>1</v>
      </c>
    </row>
    <row r="19" spans="1:6" ht="15" customHeight="1">
      <c r="A19" s="8">
        <v>15</v>
      </c>
      <c r="B19" s="7" t="str">
        <f>'Measure Info'!B26</f>
        <v>Laboratory Test Result: Pseudomonas aeruginosa</v>
      </c>
      <c r="C19" s="104">
        <v>1</v>
      </c>
      <c r="D19" s="104">
        <v>1</v>
      </c>
      <c r="E19" s="108">
        <v>0</v>
      </c>
      <c r="F19" s="104">
        <v>1</v>
      </c>
    </row>
    <row r="20" spans="1:6" ht="15" customHeight="1">
      <c r="A20" s="8">
        <v>16</v>
      </c>
      <c r="B20" s="7" t="str">
        <f>'Measure Info'!B27</f>
        <v>Laboratory Test Result: Methicillin-resistant Staphyloccocus aureus (MRSA)</v>
      </c>
      <c r="C20" s="104">
        <v>1</v>
      </c>
      <c r="D20" s="104">
        <v>1</v>
      </c>
      <c r="E20" s="108">
        <v>0</v>
      </c>
      <c r="F20" s="104">
        <v>1</v>
      </c>
    </row>
    <row r="21" spans="1:6" ht="15" customHeight="1">
      <c r="A21" s="8">
        <v>17</v>
      </c>
      <c r="B21" s="7" t="str">
        <f>'Measure Info'!B28</f>
        <v>Medication, Administered: Antibiotics for CAP</v>
      </c>
      <c r="C21" s="104">
        <v>1</v>
      </c>
      <c r="D21" s="104">
        <v>1</v>
      </c>
      <c r="E21" s="108">
        <v>1</v>
      </c>
      <c r="F21" s="104">
        <v>1</v>
      </c>
    </row>
    <row r="22" spans="1:6" ht="15" customHeight="1">
      <c r="A22" s="8">
        <v>18</v>
      </c>
      <c r="B22" s="7" t="str">
        <f>'Measure Info'!B29</f>
        <v>Medication, Administered: Broad Spectrum Antibiotics for MDRO</v>
      </c>
      <c r="C22" s="104">
        <v>1</v>
      </c>
      <c r="D22" s="104">
        <v>1</v>
      </c>
      <c r="E22" s="104">
        <v>1</v>
      </c>
      <c r="F22" s="104">
        <v>1</v>
      </c>
    </row>
    <row r="23" spans="1:6" ht="15" customHeight="1">
      <c r="A23" s="8">
        <v>19</v>
      </c>
      <c r="B23" s="7" t="str">
        <f>'Measure Info'!B30</f>
        <v>Medication, Administered: vancomycin</v>
      </c>
      <c r="C23" s="104">
        <v>1</v>
      </c>
      <c r="D23" s="104">
        <v>1</v>
      </c>
      <c r="E23" s="104">
        <v>1</v>
      </c>
      <c r="F23" s="104">
        <v>1</v>
      </c>
    </row>
    <row r="24" spans="1:6" ht="15" customHeight="1">
      <c r="A24" s="8">
        <v>20</v>
      </c>
      <c r="B24" s="7" t="str">
        <f>'Measure Info'!B31</f>
        <v>Medication Route: Intravenous</v>
      </c>
      <c r="C24" s="104">
        <v>1</v>
      </c>
      <c r="D24" s="104">
        <v>1</v>
      </c>
      <c r="E24" s="104">
        <v>1</v>
      </c>
      <c r="F24" s="104">
        <v>1</v>
      </c>
    </row>
    <row r="25" spans="1:6" ht="15" customHeight="1">
      <c r="A25" s="8">
        <v>21</v>
      </c>
      <c r="B25" s="7" t="str">
        <f>'Measure Info'!B32</f>
        <v>Physical Exam, Performed: Body Temperature</v>
      </c>
      <c r="C25" s="104">
        <v>1</v>
      </c>
      <c r="D25" s="104">
        <v>1</v>
      </c>
      <c r="E25" s="104">
        <v>1</v>
      </c>
      <c r="F25" s="104">
        <v>1</v>
      </c>
    </row>
    <row r="26" spans="1:6" ht="15" customHeight="1">
      <c r="A26" s="8">
        <v>22</v>
      </c>
      <c r="B26" s="7" t="str">
        <f>'Measure Info'!B33</f>
        <v>Physical Exam, Performed: Systolic Blood Pressure</v>
      </c>
      <c r="C26" s="104">
        <v>1</v>
      </c>
      <c r="D26" s="104">
        <v>1</v>
      </c>
      <c r="E26" s="104">
        <v>1</v>
      </c>
      <c r="F26" s="104">
        <v>1</v>
      </c>
    </row>
    <row r="27" spans="1:6" ht="15" customHeight="1">
      <c r="A27" s="8">
        <v>23</v>
      </c>
      <c r="B27" s="7" t="str">
        <f>'Measure Info'!B34</f>
        <v>Physical Exam, Performed: Respiratory Rate</v>
      </c>
      <c r="C27" s="104">
        <v>1</v>
      </c>
      <c r="D27" s="104">
        <v>1</v>
      </c>
      <c r="E27" s="104">
        <v>1</v>
      </c>
      <c r="F27" s="104">
        <v>1</v>
      </c>
    </row>
    <row r="28" spans="1:6" ht="15" customHeight="1">
      <c r="A28" s="8">
        <v>24</v>
      </c>
      <c r="B28" s="7" t="str">
        <f>'Measure Info'!B35</f>
        <v>Physical Exam, Performed: Oxygen Saturation in Blood</v>
      </c>
      <c r="C28" s="104">
        <v>1</v>
      </c>
      <c r="D28" s="104">
        <v>1</v>
      </c>
      <c r="E28" s="104">
        <v>1</v>
      </c>
      <c r="F28" s="104">
        <v>1</v>
      </c>
    </row>
    <row r="29" spans="1:6" ht="15" customHeight="1">
      <c r="A29" s="8">
        <v>25</v>
      </c>
      <c r="B29" s="7" t="str">
        <f>'Measure Info'!B36</f>
        <v>Physical Exam Performed: Inhaled oxygen flow rate</v>
      </c>
      <c r="C29" s="104">
        <v>1</v>
      </c>
      <c r="D29" s="104">
        <v>1</v>
      </c>
      <c r="E29" s="104">
        <v>1</v>
      </c>
      <c r="F29" s="104">
        <v>1</v>
      </c>
    </row>
    <row r="30" spans="1:6" ht="15" customHeight="1">
      <c r="A30" s="8">
        <v>26</v>
      </c>
      <c r="B30" s="7" t="str">
        <f>'Measure Info'!B37</f>
        <v>Procedure, Performed: Major Transplant</v>
      </c>
      <c r="C30" s="104">
        <v>1</v>
      </c>
      <c r="D30" s="104">
        <v>1</v>
      </c>
      <c r="E30" s="104">
        <v>1</v>
      </c>
      <c r="F30" s="104">
        <v>1</v>
      </c>
    </row>
    <row r="31" spans="1:6" ht="15" customHeight="1">
      <c r="A31" s="8">
        <v>27</v>
      </c>
      <c r="B31" s="7" t="str">
        <f>'Measure Info'!B38</f>
        <v>Procedure, Performed: Transfer from other hospital</v>
      </c>
      <c r="C31" s="104">
        <v>1</v>
      </c>
      <c r="D31" s="104">
        <v>1</v>
      </c>
      <c r="E31" s="104">
        <v>0</v>
      </c>
      <c r="F31" s="104">
        <v>1</v>
      </c>
    </row>
    <row r="32" spans="1:6" ht="15" customHeight="1">
      <c r="A32" s="8">
        <v>28</v>
      </c>
      <c r="B32" s="7" t="str">
        <f>'Measure Info'!B39</f>
        <v>Patient Characteristic, Expired: Dead</v>
      </c>
      <c r="C32" s="104">
        <v>1</v>
      </c>
      <c r="D32" s="104">
        <v>1</v>
      </c>
      <c r="E32" s="104">
        <v>1</v>
      </c>
      <c r="F32" s="104">
        <v>1</v>
      </c>
    </row>
    <row r="33" spans="1:6" ht="15" customHeight="1">
      <c r="A33" s="8">
        <v>29</v>
      </c>
      <c r="B33" s="7" t="str">
        <f>'Measure Info'!B40</f>
        <v>Ethnicity</v>
      </c>
      <c r="C33" s="104">
        <v>1</v>
      </c>
      <c r="D33" s="104">
        <v>1</v>
      </c>
      <c r="E33" s="104">
        <v>1</v>
      </c>
      <c r="F33" s="104">
        <v>1</v>
      </c>
    </row>
    <row r="34" spans="1:6" ht="15" customHeight="1">
      <c r="A34" s="8">
        <v>30</v>
      </c>
      <c r="B34" s="7" t="str">
        <f>'Measure Info'!B41</f>
        <v>Payer</v>
      </c>
      <c r="C34" s="104">
        <v>1</v>
      </c>
      <c r="D34" s="104">
        <v>1</v>
      </c>
      <c r="E34" s="104">
        <v>1</v>
      </c>
      <c r="F34" s="104">
        <v>1</v>
      </c>
    </row>
    <row r="35" spans="1:6" ht="15" customHeight="1">
      <c r="A35" s="8">
        <v>31</v>
      </c>
      <c r="B35" s="7" t="str">
        <f>'Measure Info'!B42</f>
        <v>Race</v>
      </c>
      <c r="C35" s="104">
        <v>1</v>
      </c>
      <c r="D35" s="104">
        <v>1</v>
      </c>
      <c r="E35" s="104">
        <v>1</v>
      </c>
      <c r="F35" s="104">
        <v>1</v>
      </c>
    </row>
    <row r="36" spans="1:6" ht="15" customHeight="1">
      <c r="A36" s="8">
        <v>32</v>
      </c>
      <c r="B36" s="7" t="str">
        <f>'Measure Info'!B43</f>
        <v>ONC Administrative Sex</v>
      </c>
      <c r="C36" s="104">
        <v>1</v>
      </c>
      <c r="D36" s="104">
        <v>1</v>
      </c>
      <c r="E36" s="104">
        <v>1</v>
      </c>
      <c r="F36" s="104">
        <v>1</v>
      </c>
    </row>
  </sheetData>
  <pageMargins left="0.7" right="0.7" top="0.75" bottom="0.75" header="0.3" footer="0.3"/>
  <pageSetup orientation="portrait" r:id="rId1"/>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36"/>
  <sheetViews>
    <sheetView showGridLines="0" topLeftCell="A10" workbookViewId="0">
      <selection activeCell="B5" sqref="B5:B36"/>
    </sheetView>
  </sheetViews>
  <sheetFormatPr defaultColWidth="8.85546875" defaultRowHeight="15" customHeight="1"/>
  <cols>
    <col min="1" max="1" width="13.85546875" style="1" bestFit="1" customWidth="1"/>
    <col min="2" max="2" width="53.28515625" style="1" customWidth="1"/>
    <col min="3" max="6" width="22.7109375" style="1" customWidth="1"/>
    <col min="7" max="251" width="8.85546875" style="1" customWidth="1"/>
  </cols>
  <sheetData>
    <row r="1" spans="1:6" ht="15" customHeight="1">
      <c r="A1" s="89" t="s">
        <v>35</v>
      </c>
      <c r="B1" s="11" t="str">
        <f>'Measure Info'!B6</f>
        <v xml:space="preserve">CPRS - Veterans Affairs </v>
      </c>
      <c r="C1" s="5"/>
      <c r="D1" s="5"/>
      <c r="E1" s="5"/>
      <c r="F1" s="5"/>
    </row>
    <row r="2" spans="1:6" ht="15" customHeight="1">
      <c r="A2" s="12"/>
      <c r="B2" s="13"/>
      <c r="C2" s="4" t="s">
        <v>153</v>
      </c>
      <c r="D2" s="4" t="s">
        <v>154</v>
      </c>
      <c r="E2" s="4" t="s">
        <v>155</v>
      </c>
      <c r="F2" s="4" t="s">
        <v>156</v>
      </c>
    </row>
    <row r="3" spans="1:6" ht="76.5" customHeight="1">
      <c r="A3" s="22" t="s">
        <v>157</v>
      </c>
      <c r="B3" s="15" t="s">
        <v>42</v>
      </c>
      <c r="C3" s="16" t="s">
        <v>158</v>
      </c>
      <c r="D3" s="16" t="s">
        <v>159</v>
      </c>
      <c r="E3" s="16" t="s">
        <v>160</v>
      </c>
      <c r="F3" s="16" t="s">
        <v>161</v>
      </c>
    </row>
    <row r="4" spans="1:6" ht="15" customHeight="1">
      <c r="A4" s="17"/>
      <c r="B4" s="18"/>
      <c r="C4" s="19" t="s">
        <v>8</v>
      </c>
      <c r="D4" s="20" t="s">
        <v>8</v>
      </c>
      <c r="E4" s="20" t="s">
        <v>8</v>
      </c>
      <c r="F4" s="20" t="s">
        <v>8</v>
      </c>
    </row>
    <row r="5" spans="1:6" ht="15" customHeight="1">
      <c r="A5" s="8">
        <v>1</v>
      </c>
      <c r="B5" s="7" t="str">
        <f>'Measure Info'!B12</f>
        <v xml:space="preserve">Encounter, Performed: Encounter Inpatient </v>
      </c>
      <c r="C5" s="104">
        <v>1</v>
      </c>
      <c r="D5" s="104">
        <v>1</v>
      </c>
      <c r="E5" s="104">
        <v>1</v>
      </c>
      <c r="F5" s="104">
        <v>1</v>
      </c>
    </row>
    <row r="6" spans="1:6" ht="15" customHeight="1">
      <c r="A6" s="8">
        <v>2</v>
      </c>
      <c r="B6" s="7" t="str">
        <f>'Measure Info'!B13</f>
        <v>Encounter diagnosis: CAP, Sepsis, Respiratory Failure</v>
      </c>
      <c r="C6" s="104">
        <v>1</v>
      </c>
      <c r="D6" s="104">
        <v>1</v>
      </c>
      <c r="E6" s="104">
        <v>1</v>
      </c>
      <c r="F6" s="104">
        <v>1</v>
      </c>
    </row>
    <row r="7" spans="1:6" ht="15" customHeight="1">
      <c r="A7" s="8">
        <v>3</v>
      </c>
      <c r="B7" s="7" t="str">
        <f>'Measure Info'!B14</f>
        <v>Encounter diagnosis: Concurrent Infection</v>
      </c>
      <c r="C7" s="104">
        <v>1</v>
      </c>
      <c r="D7" s="104">
        <v>1</v>
      </c>
      <c r="E7" s="104">
        <v>1</v>
      </c>
      <c r="F7" s="104">
        <v>1</v>
      </c>
    </row>
    <row r="8" spans="1:6" ht="15" customHeight="1">
      <c r="A8" s="8">
        <v>4</v>
      </c>
      <c r="B8" s="7" t="str">
        <f>'Measure Info'!B15</f>
        <v>Encounter diagnosis: Comorbidities</v>
      </c>
      <c r="C8" s="104">
        <v>1</v>
      </c>
      <c r="D8" s="104">
        <v>1</v>
      </c>
      <c r="E8" s="104">
        <v>1</v>
      </c>
      <c r="F8" s="104">
        <v>1</v>
      </c>
    </row>
    <row r="9" spans="1:6" ht="15" customHeight="1">
      <c r="A9" s="8">
        <v>5</v>
      </c>
      <c r="B9" s="7" t="str">
        <f>'Measure Info'!B16</f>
        <v>Encounter diagnosis: Patient immunocompromised</v>
      </c>
      <c r="C9" s="104">
        <v>1</v>
      </c>
      <c r="D9" s="104">
        <v>1</v>
      </c>
      <c r="E9" s="104">
        <v>1</v>
      </c>
      <c r="F9" s="104">
        <v>1</v>
      </c>
    </row>
    <row r="10" spans="1:6" ht="15" customHeight="1">
      <c r="A10" s="8">
        <v>6</v>
      </c>
      <c r="B10" s="7" t="str">
        <f>'Measure Info'!B17</f>
        <v>Encounter diagnosis: HIV</v>
      </c>
      <c r="C10" s="104">
        <v>1</v>
      </c>
      <c r="D10" s="104">
        <v>1</v>
      </c>
      <c r="E10" s="104">
        <v>1</v>
      </c>
      <c r="F10" s="104">
        <v>1</v>
      </c>
    </row>
    <row r="11" spans="1:6" ht="15" customHeight="1">
      <c r="A11" s="8">
        <v>7</v>
      </c>
      <c r="B11" s="7" t="str">
        <f>'Measure Info'!B18</f>
        <v>Encounter location: Intensive Care Unit</v>
      </c>
      <c r="C11" s="104">
        <v>1</v>
      </c>
      <c r="D11" s="104">
        <v>1</v>
      </c>
      <c r="E11" s="104">
        <v>1</v>
      </c>
      <c r="F11" s="104">
        <v>1</v>
      </c>
    </row>
    <row r="12" spans="1:6" ht="15" customHeight="1">
      <c r="A12" s="8">
        <v>8</v>
      </c>
      <c r="B12" s="7" t="str">
        <f>'Measure Info'!B19</f>
        <v>Diagnostic Study, Performed: Chest Imaging</v>
      </c>
      <c r="C12" s="104">
        <v>1</v>
      </c>
      <c r="D12" s="104">
        <v>1</v>
      </c>
      <c r="E12" s="104">
        <v>1</v>
      </c>
      <c r="F12" s="104">
        <v>1</v>
      </c>
    </row>
    <row r="13" spans="1:6" ht="15" customHeight="1">
      <c r="A13" s="8">
        <v>9</v>
      </c>
      <c r="B13" s="7" t="str">
        <f>'Measure Info'!B20</f>
        <v>Laboratory Test, Performed: Complete Blood Count (with Diff)</v>
      </c>
      <c r="C13" s="104">
        <v>1</v>
      </c>
      <c r="D13" s="104">
        <v>1</v>
      </c>
      <c r="E13" s="104">
        <v>1</v>
      </c>
      <c r="F13" s="104">
        <v>1</v>
      </c>
    </row>
    <row r="14" spans="1:6" ht="15" customHeight="1">
      <c r="A14" s="8">
        <v>10</v>
      </c>
      <c r="B14" s="7" t="str">
        <f>'Measure Info'!B21</f>
        <v>Laboratory Test Component: Neutrophils</v>
      </c>
      <c r="C14" s="104">
        <v>1</v>
      </c>
      <c r="D14" s="104">
        <v>1</v>
      </c>
      <c r="E14" s="104">
        <v>1</v>
      </c>
      <c r="F14" s="104">
        <v>1</v>
      </c>
    </row>
    <row r="15" spans="1:6" ht="15" customHeight="1">
      <c r="A15" s="8">
        <v>11</v>
      </c>
      <c r="B15" s="7" t="str">
        <f>'Measure Info'!B22</f>
        <v>Laboratory Test Component: Leukocytes</v>
      </c>
      <c r="C15" s="104">
        <v>1</v>
      </c>
      <c r="D15" s="104">
        <v>1</v>
      </c>
      <c r="E15" s="104">
        <v>1</v>
      </c>
      <c r="F15" s="104">
        <v>1</v>
      </c>
    </row>
    <row r="16" spans="1:6" ht="15" customHeight="1">
      <c r="A16" s="8">
        <v>12</v>
      </c>
      <c r="B16" s="7" t="str">
        <f>'Measure Info'!B23</f>
        <v>Laboratory Test Component: Platelets</v>
      </c>
      <c r="C16" s="104">
        <v>1</v>
      </c>
      <c r="D16" s="104">
        <v>1</v>
      </c>
      <c r="E16" s="104">
        <v>1</v>
      </c>
      <c r="F16" s="104">
        <v>1</v>
      </c>
    </row>
    <row r="17" spans="1:6" ht="15" customHeight="1">
      <c r="A17" s="8">
        <v>13</v>
      </c>
      <c r="B17" s="7" t="str">
        <f>'Measure Info'!B24</f>
        <v>Laboratory Test: Blood Urea Nitrogen</v>
      </c>
      <c r="C17" s="104">
        <v>1</v>
      </c>
      <c r="D17" s="104">
        <v>1</v>
      </c>
      <c r="E17" s="104">
        <v>1</v>
      </c>
      <c r="F17" s="104">
        <v>1</v>
      </c>
    </row>
    <row r="18" spans="1:6" ht="15" customHeight="1">
      <c r="A18" s="8">
        <v>14</v>
      </c>
      <c r="B18" s="7" t="str">
        <f>'Measure Info'!B25</f>
        <v>Laboratory Test, Performed: Respiratory Culture</v>
      </c>
      <c r="C18" s="104">
        <v>1</v>
      </c>
      <c r="D18" s="104">
        <v>1</v>
      </c>
      <c r="E18" s="104">
        <v>1</v>
      </c>
      <c r="F18" s="104">
        <v>1</v>
      </c>
    </row>
    <row r="19" spans="1:6" ht="15" customHeight="1">
      <c r="A19" s="8">
        <v>15</v>
      </c>
      <c r="B19" s="7" t="str">
        <f>'Measure Info'!B26</f>
        <v>Laboratory Test Result: Pseudomonas aeruginosa</v>
      </c>
      <c r="C19" s="104">
        <v>1</v>
      </c>
      <c r="D19" s="104">
        <v>1</v>
      </c>
      <c r="E19" s="104">
        <v>1</v>
      </c>
      <c r="F19" s="104">
        <v>1</v>
      </c>
    </row>
    <row r="20" spans="1:6" ht="15" customHeight="1">
      <c r="A20" s="8">
        <v>16</v>
      </c>
      <c r="B20" s="7" t="str">
        <f>'Measure Info'!B27</f>
        <v>Laboratory Test Result: Methicillin-resistant Staphyloccocus aureus (MRSA)</v>
      </c>
      <c r="C20" s="104">
        <v>1</v>
      </c>
      <c r="D20" s="104">
        <v>1</v>
      </c>
      <c r="E20" s="104">
        <v>1</v>
      </c>
      <c r="F20" s="104">
        <v>1</v>
      </c>
    </row>
    <row r="21" spans="1:6" ht="15" customHeight="1">
      <c r="A21" s="8">
        <v>17</v>
      </c>
      <c r="B21" s="7" t="str">
        <f>'Measure Info'!B28</f>
        <v>Medication, Administered: Antibiotics for CAP</v>
      </c>
      <c r="C21" s="104">
        <v>1</v>
      </c>
      <c r="D21" s="104">
        <v>1</v>
      </c>
      <c r="E21" s="104">
        <v>1</v>
      </c>
      <c r="F21" s="104">
        <v>1</v>
      </c>
    </row>
    <row r="22" spans="1:6" ht="15" customHeight="1">
      <c r="A22" s="8">
        <v>18</v>
      </c>
      <c r="B22" s="7" t="str">
        <f>'Measure Info'!B29</f>
        <v>Medication, Administered: Broad Spectrum Antibiotics for MDRO</v>
      </c>
      <c r="C22" s="104">
        <v>1</v>
      </c>
      <c r="D22" s="104">
        <v>1</v>
      </c>
      <c r="E22" s="104">
        <v>1</v>
      </c>
      <c r="F22" s="104">
        <v>1</v>
      </c>
    </row>
    <row r="23" spans="1:6" ht="15" customHeight="1">
      <c r="A23" s="8">
        <v>19</v>
      </c>
      <c r="B23" s="7" t="str">
        <f>'Measure Info'!B30</f>
        <v>Medication, Administered: vancomycin</v>
      </c>
      <c r="C23" s="104">
        <v>1</v>
      </c>
      <c r="D23" s="104">
        <v>1</v>
      </c>
      <c r="E23" s="104">
        <v>1</v>
      </c>
      <c r="F23" s="104">
        <v>1</v>
      </c>
    </row>
    <row r="24" spans="1:6" ht="15" customHeight="1">
      <c r="A24" s="8">
        <v>20</v>
      </c>
      <c r="B24" s="7" t="str">
        <f>'Measure Info'!B31</f>
        <v>Medication Route: Intravenous</v>
      </c>
      <c r="C24" s="104">
        <v>1</v>
      </c>
      <c r="D24" s="104">
        <v>1</v>
      </c>
      <c r="E24" s="104">
        <v>1</v>
      </c>
      <c r="F24" s="104">
        <v>1</v>
      </c>
    </row>
    <row r="25" spans="1:6" ht="15" customHeight="1">
      <c r="A25" s="8">
        <v>21</v>
      </c>
      <c r="B25" s="7" t="str">
        <f>'Measure Info'!B32</f>
        <v>Physical Exam, Performed: Body Temperature</v>
      </c>
      <c r="C25" s="104">
        <v>1</v>
      </c>
      <c r="D25" s="104">
        <v>1</v>
      </c>
      <c r="E25" s="104">
        <v>1</v>
      </c>
      <c r="F25" s="104">
        <v>1</v>
      </c>
    </row>
    <row r="26" spans="1:6" ht="15" customHeight="1">
      <c r="A26" s="8">
        <v>22</v>
      </c>
      <c r="B26" s="7" t="str">
        <f>'Measure Info'!B33</f>
        <v>Physical Exam, Performed: Systolic Blood Pressure</v>
      </c>
      <c r="C26" s="104">
        <v>1</v>
      </c>
      <c r="D26" s="104">
        <v>1</v>
      </c>
      <c r="E26" s="104">
        <v>1</v>
      </c>
      <c r="F26" s="104">
        <v>1</v>
      </c>
    </row>
    <row r="27" spans="1:6" ht="15" customHeight="1">
      <c r="A27" s="8">
        <v>23</v>
      </c>
      <c r="B27" s="7" t="str">
        <f>'Measure Info'!B34</f>
        <v>Physical Exam, Performed: Respiratory Rate</v>
      </c>
      <c r="C27" s="104">
        <v>1</v>
      </c>
      <c r="D27" s="104">
        <v>1</v>
      </c>
      <c r="E27" s="104">
        <v>1</v>
      </c>
      <c r="F27" s="104">
        <v>1</v>
      </c>
    </row>
    <row r="28" spans="1:6" ht="15" customHeight="1">
      <c r="A28" s="8">
        <v>24</v>
      </c>
      <c r="B28" s="7" t="str">
        <f>'Measure Info'!B35</f>
        <v>Physical Exam, Performed: Oxygen Saturation in Blood</v>
      </c>
      <c r="C28" s="104">
        <v>1</v>
      </c>
      <c r="D28" s="104">
        <v>1</v>
      </c>
      <c r="E28" s="104">
        <v>1</v>
      </c>
      <c r="F28" s="104">
        <v>1</v>
      </c>
    </row>
    <row r="29" spans="1:6" ht="15" customHeight="1">
      <c r="A29" s="8">
        <v>25</v>
      </c>
      <c r="B29" s="7" t="str">
        <f>'Measure Info'!B36</f>
        <v>Physical Exam Performed: Inhaled oxygen flow rate</v>
      </c>
      <c r="C29" s="104">
        <v>1</v>
      </c>
      <c r="D29" s="104">
        <v>1</v>
      </c>
      <c r="E29" s="104">
        <v>1</v>
      </c>
      <c r="F29" s="104">
        <v>1</v>
      </c>
    </row>
    <row r="30" spans="1:6" ht="15" customHeight="1">
      <c r="A30" s="8">
        <v>26</v>
      </c>
      <c r="B30" s="7" t="str">
        <f>'Measure Info'!B37</f>
        <v>Procedure, Performed: Major Transplant</v>
      </c>
      <c r="C30" s="104">
        <v>1</v>
      </c>
      <c r="D30" s="104">
        <v>1</v>
      </c>
      <c r="E30" s="104">
        <v>1</v>
      </c>
      <c r="F30" s="104">
        <v>1</v>
      </c>
    </row>
    <row r="31" spans="1:6" ht="15" customHeight="1">
      <c r="A31" s="8">
        <v>27</v>
      </c>
      <c r="B31" s="7" t="str">
        <f>'Measure Info'!B38</f>
        <v>Procedure, Performed: Transfer from other hospital</v>
      </c>
      <c r="C31" s="104">
        <v>1</v>
      </c>
      <c r="D31" s="104">
        <v>1</v>
      </c>
      <c r="E31" s="104">
        <v>1</v>
      </c>
      <c r="F31" s="104">
        <v>1</v>
      </c>
    </row>
    <row r="32" spans="1:6" ht="15" customHeight="1">
      <c r="A32" s="8">
        <v>28</v>
      </c>
      <c r="B32" s="7" t="str">
        <f>'Measure Info'!B39</f>
        <v>Patient Characteristic, Expired: Dead</v>
      </c>
      <c r="C32" s="104">
        <v>1</v>
      </c>
      <c r="D32" s="104">
        <v>1</v>
      </c>
      <c r="E32" s="104">
        <v>1</v>
      </c>
      <c r="F32" s="104">
        <v>1</v>
      </c>
    </row>
    <row r="33" spans="1:6" ht="15" customHeight="1">
      <c r="A33" s="8">
        <v>29</v>
      </c>
      <c r="B33" s="7" t="str">
        <f>'Measure Info'!B40</f>
        <v>Ethnicity</v>
      </c>
      <c r="C33" s="104">
        <v>1</v>
      </c>
      <c r="D33" s="104">
        <v>1</v>
      </c>
      <c r="E33" s="104">
        <v>1</v>
      </c>
      <c r="F33" s="104">
        <v>1</v>
      </c>
    </row>
    <row r="34" spans="1:6" ht="15" customHeight="1">
      <c r="A34" s="8">
        <v>30</v>
      </c>
      <c r="B34" s="7" t="str">
        <f>'Measure Info'!B41</f>
        <v>Payer</v>
      </c>
      <c r="C34" s="104">
        <v>1</v>
      </c>
      <c r="D34" s="104">
        <v>1</v>
      </c>
      <c r="E34" s="104">
        <v>1</v>
      </c>
      <c r="F34" s="104">
        <v>1</v>
      </c>
    </row>
    <row r="35" spans="1:6" ht="15" customHeight="1">
      <c r="A35" s="8">
        <v>31</v>
      </c>
      <c r="B35" s="7" t="str">
        <f>'Measure Info'!B42</f>
        <v>Race</v>
      </c>
      <c r="C35" s="104">
        <v>1</v>
      </c>
      <c r="D35" s="104">
        <v>1</v>
      </c>
      <c r="E35" s="104">
        <v>1</v>
      </c>
      <c r="F35" s="104">
        <v>1</v>
      </c>
    </row>
    <row r="36" spans="1:6" ht="15" customHeight="1">
      <c r="A36" s="8">
        <v>32</v>
      </c>
      <c r="B36" s="7" t="str">
        <f>'Measure Info'!B43</f>
        <v>ONC Administrative Sex</v>
      </c>
      <c r="C36" s="104">
        <v>1</v>
      </c>
      <c r="D36" s="104">
        <v>1</v>
      </c>
      <c r="E36" s="104">
        <v>1</v>
      </c>
      <c r="F36" s="104">
        <v>1</v>
      </c>
    </row>
  </sheetData>
  <pageMargins left="0.7" right="0.7" top="0.75" bottom="0.75" header="0.3" footer="0.3"/>
  <pageSetup orientation="portrait" r:id="rId1"/>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S36"/>
  <sheetViews>
    <sheetView showGridLines="0" topLeftCell="A7" workbookViewId="0">
      <selection activeCell="D39" sqref="D39"/>
    </sheetView>
  </sheetViews>
  <sheetFormatPr defaultColWidth="8.85546875" defaultRowHeight="15" customHeight="1"/>
  <cols>
    <col min="1" max="1" width="13.85546875" style="1" bestFit="1" customWidth="1"/>
    <col min="2" max="2" width="53.28515625" style="1" customWidth="1"/>
    <col min="3" max="6" width="22.7109375" style="1" customWidth="1"/>
    <col min="7" max="253" width="8.85546875" style="1" customWidth="1"/>
  </cols>
  <sheetData>
    <row r="1" spans="1:6" ht="15" customHeight="1">
      <c r="A1" t="s">
        <v>37</v>
      </c>
      <c r="B1" s="11" t="str">
        <f>'Measure Info'!B7</f>
        <v>Epic - University of Michigan</v>
      </c>
      <c r="C1" s="5"/>
      <c r="D1" s="5"/>
      <c r="E1" s="5"/>
      <c r="F1" s="5"/>
    </row>
    <row r="2" spans="1:6" ht="15" customHeight="1">
      <c r="A2" s="12"/>
      <c r="B2" s="13"/>
      <c r="C2" s="4" t="s">
        <v>153</v>
      </c>
      <c r="D2" s="4" t="s">
        <v>154</v>
      </c>
      <c r="E2" s="4" t="s">
        <v>155</v>
      </c>
      <c r="F2" s="4" t="s">
        <v>156</v>
      </c>
    </row>
    <row r="3" spans="1:6" ht="78.599999999999994" customHeight="1">
      <c r="A3" s="23" t="s">
        <v>157</v>
      </c>
      <c r="B3" s="24" t="s">
        <v>42</v>
      </c>
      <c r="C3" s="16" t="s">
        <v>158</v>
      </c>
      <c r="D3" s="16" t="s">
        <v>159</v>
      </c>
      <c r="E3" s="16" t="s">
        <v>160</v>
      </c>
      <c r="F3" s="16" t="s">
        <v>161</v>
      </c>
    </row>
    <row r="4" spans="1:6" ht="15" customHeight="1">
      <c r="A4" s="25"/>
      <c r="B4" s="26"/>
      <c r="C4" s="20" t="s">
        <v>8</v>
      </c>
      <c r="D4" s="20" t="s">
        <v>8</v>
      </c>
      <c r="E4" s="20" t="s">
        <v>8</v>
      </c>
      <c r="F4" s="20" t="s">
        <v>8</v>
      </c>
    </row>
    <row r="5" spans="1:6" ht="15" customHeight="1">
      <c r="A5" s="8">
        <v>1</v>
      </c>
      <c r="B5" s="7" t="str">
        <f>'Measure Info'!B12</f>
        <v xml:space="preserve">Encounter, Performed: Encounter Inpatient </v>
      </c>
      <c r="C5" s="104">
        <v>1</v>
      </c>
      <c r="D5" s="104">
        <v>1</v>
      </c>
      <c r="E5" s="104">
        <v>1</v>
      </c>
      <c r="F5" s="104">
        <v>1</v>
      </c>
    </row>
    <row r="6" spans="1:6" ht="15" customHeight="1">
      <c r="A6" s="8">
        <v>2</v>
      </c>
      <c r="B6" s="7" t="str">
        <f>'Measure Info'!B13</f>
        <v>Encounter diagnosis: CAP, Sepsis, Respiratory Failure</v>
      </c>
      <c r="C6" s="104">
        <v>1</v>
      </c>
      <c r="D6" s="104">
        <v>1</v>
      </c>
      <c r="E6" s="104">
        <v>1</v>
      </c>
      <c r="F6" s="104">
        <v>1</v>
      </c>
    </row>
    <row r="7" spans="1:6" ht="15" customHeight="1">
      <c r="A7" s="8">
        <v>3</v>
      </c>
      <c r="B7" s="7" t="str">
        <f>'Measure Info'!B14</f>
        <v>Encounter diagnosis: Concurrent Infection</v>
      </c>
      <c r="C7" s="104">
        <v>1</v>
      </c>
      <c r="D7" s="104">
        <v>1</v>
      </c>
      <c r="E7" s="104">
        <v>1</v>
      </c>
      <c r="F7" s="104">
        <v>1</v>
      </c>
    </row>
    <row r="8" spans="1:6" ht="15" customHeight="1">
      <c r="A8" s="8">
        <v>4</v>
      </c>
      <c r="B8" s="7" t="str">
        <f>'Measure Info'!B15</f>
        <v>Encounter diagnosis: Comorbidities</v>
      </c>
      <c r="C8" s="104">
        <v>1</v>
      </c>
      <c r="D8" s="104">
        <v>1</v>
      </c>
      <c r="E8" s="104">
        <v>1</v>
      </c>
      <c r="F8" s="104">
        <v>1</v>
      </c>
    </row>
    <row r="9" spans="1:6" ht="15" customHeight="1">
      <c r="A9" s="8">
        <v>5</v>
      </c>
      <c r="B9" s="7" t="str">
        <f>'Measure Info'!B16</f>
        <v>Encounter diagnosis: Patient immunocompromised</v>
      </c>
      <c r="C9" s="104">
        <v>1</v>
      </c>
      <c r="D9" s="104">
        <v>1</v>
      </c>
      <c r="E9" s="104">
        <v>1</v>
      </c>
      <c r="F9" s="104">
        <v>1</v>
      </c>
    </row>
    <row r="10" spans="1:6" ht="15" customHeight="1">
      <c r="A10" s="8">
        <v>6</v>
      </c>
      <c r="B10" s="7" t="str">
        <f>'Measure Info'!B17</f>
        <v>Encounter diagnosis: HIV</v>
      </c>
      <c r="C10" s="104">
        <v>1</v>
      </c>
      <c r="D10" s="104">
        <v>1</v>
      </c>
      <c r="E10" s="104">
        <v>1</v>
      </c>
      <c r="F10" s="104">
        <v>1</v>
      </c>
    </row>
    <row r="11" spans="1:6" ht="15" customHeight="1">
      <c r="A11" s="8">
        <v>7</v>
      </c>
      <c r="B11" s="7" t="str">
        <f>'Measure Info'!B18</f>
        <v>Encounter location: Intensive Care Unit</v>
      </c>
      <c r="C11" s="104">
        <v>1</v>
      </c>
      <c r="D11" s="104">
        <v>1</v>
      </c>
      <c r="E11" s="104">
        <v>1</v>
      </c>
      <c r="F11" s="104">
        <v>1</v>
      </c>
    </row>
    <row r="12" spans="1:6" ht="15" customHeight="1">
      <c r="A12" s="8">
        <v>8</v>
      </c>
      <c r="B12" s="7" t="str">
        <f>'Measure Info'!B19</f>
        <v>Diagnostic Study, Performed: Chest Imaging</v>
      </c>
      <c r="C12" s="104">
        <v>1</v>
      </c>
      <c r="D12" s="104">
        <v>1</v>
      </c>
      <c r="E12" s="104">
        <v>1</v>
      </c>
      <c r="F12" s="104">
        <v>1</v>
      </c>
    </row>
    <row r="13" spans="1:6" ht="15" customHeight="1">
      <c r="A13" s="8">
        <v>9</v>
      </c>
      <c r="B13" s="7" t="str">
        <f>'Measure Info'!B20</f>
        <v>Laboratory Test, Performed: Complete Blood Count (with Diff)</v>
      </c>
      <c r="C13" s="104">
        <v>1</v>
      </c>
      <c r="D13" s="104">
        <v>1</v>
      </c>
      <c r="E13" s="104">
        <v>1</v>
      </c>
      <c r="F13" s="104">
        <v>1</v>
      </c>
    </row>
    <row r="14" spans="1:6" ht="15" customHeight="1">
      <c r="A14" s="8">
        <v>10</v>
      </c>
      <c r="B14" s="7" t="str">
        <f>'Measure Info'!B21</f>
        <v>Laboratory Test Component: Neutrophils</v>
      </c>
      <c r="C14" s="104">
        <v>1</v>
      </c>
      <c r="D14" s="104">
        <v>1</v>
      </c>
      <c r="E14" s="104">
        <v>1</v>
      </c>
      <c r="F14" s="104">
        <v>1</v>
      </c>
    </row>
    <row r="15" spans="1:6" ht="15" customHeight="1">
      <c r="A15" s="8">
        <v>11</v>
      </c>
      <c r="B15" s="7" t="str">
        <f>'Measure Info'!B22</f>
        <v>Laboratory Test Component: Leukocytes</v>
      </c>
      <c r="C15" s="104">
        <v>1</v>
      </c>
      <c r="D15" s="104">
        <v>1</v>
      </c>
      <c r="E15" s="104">
        <v>1</v>
      </c>
      <c r="F15" s="104">
        <v>1</v>
      </c>
    </row>
    <row r="16" spans="1:6" ht="15" customHeight="1">
      <c r="A16" s="8">
        <v>12</v>
      </c>
      <c r="B16" s="7" t="str">
        <f>'Measure Info'!B23</f>
        <v>Laboratory Test Component: Platelets</v>
      </c>
      <c r="C16" s="104">
        <v>1</v>
      </c>
      <c r="D16" s="104">
        <v>1</v>
      </c>
      <c r="E16" s="104">
        <v>1</v>
      </c>
      <c r="F16" s="104">
        <v>1</v>
      </c>
    </row>
    <row r="17" spans="1:6" ht="15" customHeight="1">
      <c r="A17" s="8">
        <v>13</v>
      </c>
      <c r="B17" s="7" t="str">
        <f>'Measure Info'!B24</f>
        <v>Laboratory Test: Blood Urea Nitrogen</v>
      </c>
      <c r="C17" s="104">
        <v>1</v>
      </c>
      <c r="D17" s="104">
        <v>1</v>
      </c>
      <c r="E17" s="104">
        <v>1</v>
      </c>
      <c r="F17" s="104">
        <v>1</v>
      </c>
    </row>
    <row r="18" spans="1:6" ht="15" customHeight="1">
      <c r="A18" s="8">
        <v>14</v>
      </c>
      <c r="B18" s="7" t="str">
        <f>'Measure Info'!B25</f>
        <v>Laboratory Test, Performed: Respiratory Culture</v>
      </c>
      <c r="C18" s="104">
        <v>1</v>
      </c>
      <c r="D18" s="104">
        <v>1</v>
      </c>
      <c r="E18" s="104">
        <v>1</v>
      </c>
      <c r="F18" s="104">
        <v>1</v>
      </c>
    </row>
    <row r="19" spans="1:6" ht="15" customHeight="1">
      <c r="A19" s="8">
        <v>15</v>
      </c>
      <c r="B19" s="7" t="str">
        <f>'Measure Info'!B26</f>
        <v>Laboratory Test Result: Pseudomonas aeruginosa</v>
      </c>
      <c r="C19" s="104">
        <v>1</v>
      </c>
      <c r="D19" s="104">
        <v>1</v>
      </c>
      <c r="E19" s="104">
        <v>1</v>
      </c>
      <c r="F19" s="104">
        <v>1</v>
      </c>
    </row>
    <row r="20" spans="1:6" ht="15" customHeight="1">
      <c r="A20" s="8">
        <v>16</v>
      </c>
      <c r="B20" s="7" t="str">
        <f>'Measure Info'!B27</f>
        <v>Laboratory Test Result: Methicillin-resistant Staphyloccocus aureus (MRSA)</v>
      </c>
      <c r="C20" s="104">
        <v>1</v>
      </c>
      <c r="D20" s="104">
        <v>1</v>
      </c>
      <c r="E20" s="104">
        <v>1</v>
      </c>
      <c r="F20" s="104">
        <v>1</v>
      </c>
    </row>
    <row r="21" spans="1:6" ht="15" customHeight="1">
      <c r="A21" s="8">
        <v>17</v>
      </c>
      <c r="B21" s="7" t="str">
        <f>'Measure Info'!B28</f>
        <v>Medication, Administered: Antibiotics for CAP</v>
      </c>
      <c r="C21" s="104">
        <v>1</v>
      </c>
      <c r="D21" s="104">
        <v>1</v>
      </c>
      <c r="E21" s="104">
        <v>1</v>
      </c>
      <c r="F21" s="104">
        <v>1</v>
      </c>
    </row>
    <row r="22" spans="1:6" ht="15" customHeight="1">
      <c r="A22" s="8">
        <v>18</v>
      </c>
      <c r="B22" s="7" t="str">
        <f>'Measure Info'!B29</f>
        <v>Medication, Administered: Broad Spectrum Antibiotics for MDRO</v>
      </c>
      <c r="C22" s="104">
        <v>1</v>
      </c>
      <c r="D22" s="104">
        <v>1</v>
      </c>
      <c r="E22" s="104">
        <v>1</v>
      </c>
      <c r="F22" s="104">
        <v>1</v>
      </c>
    </row>
    <row r="23" spans="1:6" ht="15" customHeight="1">
      <c r="A23" s="8">
        <v>19</v>
      </c>
      <c r="B23" s="7" t="str">
        <f>'Measure Info'!B30</f>
        <v>Medication, Administered: vancomycin</v>
      </c>
      <c r="C23" s="104">
        <v>1</v>
      </c>
      <c r="D23" s="104">
        <v>1</v>
      </c>
      <c r="E23" s="104">
        <v>1</v>
      </c>
      <c r="F23" s="104">
        <v>1</v>
      </c>
    </row>
    <row r="24" spans="1:6" ht="15" customHeight="1">
      <c r="A24" s="8">
        <v>20</v>
      </c>
      <c r="B24" s="7" t="str">
        <f>'Measure Info'!B31</f>
        <v>Medication Route: Intravenous</v>
      </c>
      <c r="C24" s="104">
        <v>1</v>
      </c>
      <c r="D24" s="104">
        <v>1</v>
      </c>
      <c r="E24" s="104">
        <v>1</v>
      </c>
      <c r="F24" s="104">
        <v>1</v>
      </c>
    </row>
    <row r="25" spans="1:6" ht="15" customHeight="1">
      <c r="A25" s="8">
        <v>21</v>
      </c>
      <c r="B25" s="7" t="str">
        <f>'Measure Info'!B32</f>
        <v>Physical Exam, Performed: Body Temperature</v>
      </c>
      <c r="C25" s="104">
        <v>1</v>
      </c>
      <c r="D25" s="104">
        <v>1</v>
      </c>
      <c r="E25" s="104">
        <v>1</v>
      </c>
      <c r="F25" s="104">
        <v>1</v>
      </c>
    </row>
    <row r="26" spans="1:6" ht="15" customHeight="1">
      <c r="A26" s="8">
        <v>22</v>
      </c>
      <c r="B26" s="7" t="str">
        <f>'Measure Info'!B33</f>
        <v>Physical Exam, Performed: Systolic Blood Pressure</v>
      </c>
      <c r="C26" s="104">
        <v>1</v>
      </c>
      <c r="D26" s="104">
        <v>1</v>
      </c>
      <c r="E26" s="104">
        <v>1</v>
      </c>
      <c r="F26" s="104">
        <v>1</v>
      </c>
    </row>
    <row r="27" spans="1:6" ht="15" customHeight="1">
      <c r="A27" s="8">
        <v>23</v>
      </c>
      <c r="B27" s="7" t="str">
        <f>'Measure Info'!B34</f>
        <v>Physical Exam, Performed: Respiratory Rate</v>
      </c>
      <c r="C27" s="104">
        <v>1</v>
      </c>
      <c r="D27" s="104">
        <v>1</v>
      </c>
      <c r="E27" s="104">
        <v>1</v>
      </c>
      <c r="F27" s="104">
        <v>1</v>
      </c>
    </row>
    <row r="28" spans="1:6" ht="15" customHeight="1">
      <c r="A28" s="8">
        <v>24</v>
      </c>
      <c r="B28" s="7" t="str">
        <f>'Measure Info'!B35</f>
        <v>Physical Exam, Performed: Oxygen Saturation in Blood</v>
      </c>
      <c r="C28" s="104">
        <v>1</v>
      </c>
      <c r="D28" s="104">
        <v>1</v>
      </c>
      <c r="E28" s="104">
        <v>1</v>
      </c>
      <c r="F28" s="104">
        <v>1</v>
      </c>
    </row>
    <row r="29" spans="1:6" ht="15" customHeight="1">
      <c r="A29" s="8">
        <v>25</v>
      </c>
      <c r="B29" s="7" t="str">
        <f>'Measure Info'!B36</f>
        <v>Physical Exam Performed: Inhaled oxygen flow rate</v>
      </c>
      <c r="C29" s="104">
        <v>1</v>
      </c>
      <c r="D29" s="104">
        <v>1</v>
      </c>
      <c r="E29" s="104">
        <v>1</v>
      </c>
      <c r="F29" s="104">
        <v>1</v>
      </c>
    </row>
    <row r="30" spans="1:6" ht="15" customHeight="1">
      <c r="A30" s="8">
        <v>26</v>
      </c>
      <c r="B30" s="7" t="str">
        <f>'Measure Info'!B37</f>
        <v>Procedure, Performed: Major Transplant</v>
      </c>
      <c r="C30" s="104">
        <v>1</v>
      </c>
      <c r="D30" s="104">
        <v>1</v>
      </c>
      <c r="E30" s="104">
        <v>1</v>
      </c>
      <c r="F30" s="104">
        <v>1</v>
      </c>
    </row>
    <row r="31" spans="1:6" ht="15" customHeight="1">
      <c r="A31" s="8">
        <v>27</v>
      </c>
      <c r="B31" s="7" t="str">
        <f>'Measure Info'!B38</f>
        <v>Procedure, Performed: Transfer from other hospital</v>
      </c>
      <c r="C31" s="104">
        <v>1</v>
      </c>
      <c r="D31" s="104">
        <v>1</v>
      </c>
      <c r="E31" s="104">
        <v>1</v>
      </c>
      <c r="F31" s="104">
        <v>1</v>
      </c>
    </row>
    <row r="32" spans="1:6" ht="15" customHeight="1">
      <c r="A32" s="8">
        <v>28</v>
      </c>
      <c r="B32" s="7" t="str">
        <f>'Measure Info'!B39</f>
        <v>Patient Characteristic, Expired: Dead</v>
      </c>
      <c r="C32" s="104">
        <v>1</v>
      </c>
      <c r="D32" s="104">
        <v>1</v>
      </c>
      <c r="E32" s="104">
        <v>1</v>
      </c>
      <c r="F32" s="104">
        <v>1</v>
      </c>
    </row>
    <row r="33" spans="1:6" ht="15" customHeight="1">
      <c r="A33" s="8">
        <v>29</v>
      </c>
      <c r="B33" s="7" t="str">
        <f>'Measure Info'!B40</f>
        <v>Ethnicity</v>
      </c>
      <c r="C33" s="104">
        <v>1</v>
      </c>
      <c r="D33" s="104">
        <v>1</v>
      </c>
      <c r="E33" s="104">
        <v>1</v>
      </c>
      <c r="F33" s="104">
        <v>1</v>
      </c>
    </row>
    <row r="34" spans="1:6" ht="15" customHeight="1">
      <c r="A34" s="8">
        <v>30</v>
      </c>
      <c r="B34" s="7" t="str">
        <f>'Measure Info'!B41</f>
        <v>Payer</v>
      </c>
      <c r="C34" s="104">
        <v>1</v>
      </c>
      <c r="D34" s="104">
        <v>1</v>
      </c>
      <c r="E34" s="104">
        <v>1</v>
      </c>
      <c r="F34" s="104">
        <v>1</v>
      </c>
    </row>
    <row r="35" spans="1:6" ht="15" customHeight="1">
      <c r="A35" s="8">
        <v>31</v>
      </c>
      <c r="B35" s="7" t="str">
        <f>'Measure Info'!B42</f>
        <v>Race</v>
      </c>
      <c r="C35" s="104">
        <v>1</v>
      </c>
      <c r="D35" s="104">
        <v>1</v>
      </c>
      <c r="E35" s="104">
        <v>1</v>
      </c>
      <c r="F35" s="104">
        <v>1</v>
      </c>
    </row>
    <row r="36" spans="1:6" ht="15" customHeight="1">
      <c r="A36" s="8">
        <v>32</v>
      </c>
      <c r="B36" s="7" t="str">
        <f>'Measure Info'!B43</f>
        <v>ONC Administrative Sex</v>
      </c>
      <c r="C36" s="104">
        <v>1</v>
      </c>
      <c r="D36" s="104">
        <v>1</v>
      </c>
      <c r="E36" s="104">
        <v>1</v>
      </c>
      <c r="F36" s="104">
        <v>1</v>
      </c>
    </row>
  </sheetData>
  <pageMargins left="0.7" right="0.7" top="0.75" bottom="0.75" header="0.3" footer="0.3"/>
  <pageSetup orientation="portrait" r:id="rId1"/>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S36"/>
  <sheetViews>
    <sheetView showGridLines="0" workbookViewId="0">
      <selection activeCell="D38" sqref="D38"/>
    </sheetView>
  </sheetViews>
  <sheetFormatPr defaultColWidth="8.85546875" defaultRowHeight="15" customHeight="1"/>
  <cols>
    <col min="1" max="1" width="13.85546875" style="1" bestFit="1" customWidth="1"/>
    <col min="2" max="2" width="53.42578125" style="1" customWidth="1"/>
    <col min="3" max="6" width="22.7109375" style="1" customWidth="1"/>
    <col min="7" max="253" width="8.85546875" style="1" customWidth="1"/>
  </cols>
  <sheetData>
    <row r="1" spans="1:6" ht="15" customHeight="1">
      <c r="A1" t="s">
        <v>39</v>
      </c>
      <c r="B1" s="11">
        <f>'Measure Info'!B8</f>
        <v>0</v>
      </c>
      <c r="C1" s="5"/>
      <c r="D1" s="5"/>
      <c r="E1" s="5"/>
      <c r="F1" s="5"/>
    </row>
    <row r="2" spans="1:6" ht="15" customHeight="1">
      <c r="A2" s="12"/>
      <c r="B2" s="13"/>
      <c r="C2" s="4" t="s">
        <v>153</v>
      </c>
      <c r="D2" s="4" t="s">
        <v>154</v>
      </c>
      <c r="E2" s="4" t="s">
        <v>155</v>
      </c>
      <c r="F2" s="4" t="s">
        <v>156</v>
      </c>
    </row>
    <row r="3" spans="1:6" ht="80.099999999999994" customHeight="1">
      <c r="A3" s="23" t="s">
        <v>157</v>
      </c>
      <c r="B3" s="24" t="s">
        <v>42</v>
      </c>
      <c r="C3" s="16" t="s">
        <v>158</v>
      </c>
      <c r="D3" s="16" t="s">
        <v>159</v>
      </c>
      <c r="E3" s="16" t="s">
        <v>160</v>
      </c>
      <c r="F3" s="16" t="s">
        <v>161</v>
      </c>
    </row>
    <row r="4" spans="1:6" ht="15" customHeight="1">
      <c r="A4" s="25"/>
      <c r="B4" s="26"/>
      <c r="C4" s="20" t="s">
        <v>8</v>
      </c>
      <c r="D4" s="20" t="s">
        <v>8</v>
      </c>
      <c r="E4" s="20" t="s">
        <v>8</v>
      </c>
      <c r="F4" s="20" t="s">
        <v>8</v>
      </c>
    </row>
    <row r="5" spans="1:6" ht="15" customHeight="1">
      <c r="A5" s="8">
        <v>1</v>
      </c>
      <c r="B5" s="7" t="str">
        <f>'Measure Info'!B12</f>
        <v xml:space="preserve">Encounter, Performed: Encounter Inpatient </v>
      </c>
      <c r="C5" s="21" t="s">
        <v>133</v>
      </c>
      <c r="D5" s="21" t="s">
        <v>133</v>
      </c>
      <c r="E5" s="21" t="s">
        <v>133</v>
      </c>
      <c r="F5" s="21" t="s">
        <v>133</v>
      </c>
    </row>
    <row r="6" spans="1:6" ht="15" customHeight="1">
      <c r="A6" s="8">
        <v>2</v>
      </c>
      <c r="B6" s="7" t="str">
        <f>'Measure Info'!B13</f>
        <v>Encounter diagnosis: CAP, Sepsis, Respiratory Failure</v>
      </c>
      <c r="C6" s="21" t="s">
        <v>133</v>
      </c>
      <c r="D6" s="21" t="s">
        <v>133</v>
      </c>
      <c r="E6" s="21" t="s">
        <v>133</v>
      </c>
      <c r="F6" s="21" t="s">
        <v>133</v>
      </c>
    </row>
    <row r="7" spans="1:6" ht="15" customHeight="1">
      <c r="A7" s="8">
        <v>3</v>
      </c>
      <c r="B7" s="7" t="str">
        <f>'Measure Info'!B14</f>
        <v>Encounter diagnosis: Concurrent Infection</v>
      </c>
      <c r="C7" s="21" t="s">
        <v>133</v>
      </c>
      <c r="D7" s="21" t="s">
        <v>133</v>
      </c>
      <c r="E7" s="21" t="s">
        <v>133</v>
      </c>
      <c r="F7" s="21" t="s">
        <v>133</v>
      </c>
    </row>
    <row r="8" spans="1:6" ht="15" customHeight="1">
      <c r="A8" s="8">
        <v>4</v>
      </c>
      <c r="B8" s="7" t="str">
        <f>'Measure Info'!B15</f>
        <v>Encounter diagnosis: Comorbidities</v>
      </c>
      <c r="C8" s="21" t="s">
        <v>133</v>
      </c>
      <c r="D8" s="21" t="s">
        <v>133</v>
      </c>
      <c r="E8" s="21" t="s">
        <v>133</v>
      </c>
      <c r="F8" s="21" t="s">
        <v>133</v>
      </c>
    </row>
    <row r="9" spans="1:6" ht="15" customHeight="1">
      <c r="A9" s="8">
        <v>5</v>
      </c>
      <c r="B9" s="7" t="str">
        <f>'Measure Info'!B16</f>
        <v>Encounter diagnosis: Patient immunocompromised</v>
      </c>
      <c r="C9" s="21" t="s">
        <v>133</v>
      </c>
      <c r="D9" s="21" t="s">
        <v>133</v>
      </c>
      <c r="E9" s="21" t="s">
        <v>133</v>
      </c>
      <c r="F9" s="21" t="s">
        <v>133</v>
      </c>
    </row>
    <row r="10" spans="1:6" ht="15" customHeight="1">
      <c r="A10" s="8">
        <v>6</v>
      </c>
      <c r="B10" s="7" t="str">
        <f>'Measure Info'!B17</f>
        <v>Encounter diagnosis: HIV</v>
      </c>
      <c r="C10" s="21" t="s">
        <v>133</v>
      </c>
      <c r="D10" s="21" t="s">
        <v>133</v>
      </c>
      <c r="E10" s="21" t="s">
        <v>133</v>
      </c>
      <c r="F10" s="21" t="s">
        <v>133</v>
      </c>
    </row>
    <row r="11" spans="1:6" ht="15" customHeight="1">
      <c r="A11" s="8">
        <v>7</v>
      </c>
      <c r="B11" s="7" t="str">
        <f>'Measure Info'!B18</f>
        <v>Encounter location: Intensive Care Unit</v>
      </c>
      <c r="C11" s="21" t="s">
        <v>133</v>
      </c>
      <c r="D11" s="21" t="s">
        <v>133</v>
      </c>
      <c r="E11" s="21" t="s">
        <v>133</v>
      </c>
      <c r="F11" s="21" t="s">
        <v>133</v>
      </c>
    </row>
    <row r="12" spans="1:6" ht="15" customHeight="1">
      <c r="A12" s="8">
        <v>8</v>
      </c>
      <c r="B12" s="7" t="str">
        <f>'Measure Info'!B19</f>
        <v>Diagnostic Study, Performed: Chest Imaging</v>
      </c>
      <c r="C12" s="21" t="s">
        <v>133</v>
      </c>
      <c r="D12" s="21" t="s">
        <v>133</v>
      </c>
      <c r="E12" s="21" t="s">
        <v>133</v>
      </c>
      <c r="F12" s="21" t="s">
        <v>133</v>
      </c>
    </row>
    <row r="13" spans="1:6" ht="15" customHeight="1">
      <c r="A13" s="8">
        <v>9</v>
      </c>
      <c r="B13" s="7" t="str">
        <f>'Measure Info'!B20</f>
        <v>Laboratory Test, Performed: Complete Blood Count (with Diff)</v>
      </c>
      <c r="C13" s="21" t="s">
        <v>133</v>
      </c>
      <c r="D13" s="21" t="s">
        <v>133</v>
      </c>
      <c r="E13" s="21" t="s">
        <v>133</v>
      </c>
      <c r="F13" s="21" t="s">
        <v>133</v>
      </c>
    </row>
    <row r="14" spans="1:6" ht="15" customHeight="1">
      <c r="A14" s="8">
        <v>10</v>
      </c>
      <c r="B14" s="7" t="str">
        <f>'Measure Info'!B21</f>
        <v>Laboratory Test Component: Neutrophils</v>
      </c>
      <c r="C14" s="21" t="s">
        <v>133</v>
      </c>
      <c r="D14" s="21" t="s">
        <v>133</v>
      </c>
      <c r="E14" s="21" t="s">
        <v>133</v>
      </c>
      <c r="F14" s="21" t="s">
        <v>133</v>
      </c>
    </row>
    <row r="15" spans="1:6" ht="15" customHeight="1">
      <c r="A15" s="8">
        <v>11</v>
      </c>
      <c r="B15" s="7" t="str">
        <f>'Measure Info'!B22</f>
        <v>Laboratory Test Component: Leukocytes</v>
      </c>
      <c r="C15" s="21" t="s">
        <v>133</v>
      </c>
      <c r="D15" s="21" t="s">
        <v>133</v>
      </c>
      <c r="E15" s="21" t="s">
        <v>133</v>
      </c>
      <c r="F15" s="21" t="s">
        <v>133</v>
      </c>
    </row>
    <row r="16" spans="1:6" ht="15" customHeight="1">
      <c r="A16" s="8">
        <v>12</v>
      </c>
      <c r="B16" s="7" t="str">
        <f>'Measure Info'!B23</f>
        <v>Laboratory Test Component: Platelets</v>
      </c>
      <c r="C16" s="21" t="s">
        <v>133</v>
      </c>
      <c r="D16" s="21" t="s">
        <v>133</v>
      </c>
      <c r="E16" s="21" t="s">
        <v>133</v>
      </c>
      <c r="F16" s="21" t="s">
        <v>133</v>
      </c>
    </row>
    <row r="17" spans="1:6" ht="15" customHeight="1">
      <c r="A17" s="8">
        <v>13</v>
      </c>
      <c r="B17" s="7" t="str">
        <f>'Measure Info'!B24</f>
        <v>Laboratory Test: Blood Urea Nitrogen</v>
      </c>
      <c r="C17" s="21" t="s">
        <v>133</v>
      </c>
      <c r="D17" s="21" t="s">
        <v>133</v>
      </c>
      <c r="E17" s="21" t="s">
        <v>133</v>
      </c>
      <c r="F17" s="21" t="s">
        <v>133</v>
      </c>
    </row>
    <row r="18" spans="1:6" ht="15" customHeight="1">
      <c r="A18" s="8">
        <v>14</v>
      </c>
      <c r="B18" s="7" t="str">
        <f>'Measure Info'!B25</f>
        <v>Laboratory Test, Performed: Respiratory Culture</v>
      </c>
      <c r="C18" s="21" t="s">
        <v>133</v>
      </c>
      <c r="D18" s="21" t="s">
        <v>133</v>
      </c>
      <c r="E18" s="21" t="s">
        <v>133</v>
      </c>
      <c r="F18" s="21" t="s">
        <v>133</v>
      </c>
    </row>
    <row r="19" spans="1:6" ht="15" customHeight="1">
      <c r="A19" s="8">
        <v>15</v>
      </c>
      <c r="B19" s="7" t="str">
        <f>'Measure Info'!B26</f>
        <v>Laboratory Test Result: Pseudomonas aeruginosa</v>
      </c>
      <c r="C19" s="21" t="s">
        <v>133</v>
      </c>
      <c r="D19" s="21" t="s">
        <v>133</v>
      </c>
      <c r="E19" s="21" t="s">
        <v>133</v>
      </c>
      <c r="F19" s="21" t="s">
        <v>133</v>
      </c>
    </row>
    <row r="20" spans="1:6" ht="15" customHeight="1">
      <c r="A20" s="8">
        <v>16</v>
      </c>
      <c r="B20" s="7" t="str">
        <f>'Measure Info'!B27</f>
        <v>Laboratory Test Result: Methicillin-resistant Staphyloccocus aureus (MRSA)</v>
      </c>
      <c r="C20" s="21" t="s">
        <v>133</v>
      </c>
      <c r="D20" s="21" t="s">
        <v>133</v>
      </c>
      <c r="E20" s="21" t="s">
        <v>133</v>
      </c>
      <c r="F20" s="21" t="s">
        <v>133</v>
      </c>
    </row>
    <row r="21" spans="1:6" ht="15" customHeight="1">
      <c r="A21" s="8">
        <v>17</v>
      </c>
      <c r="B21" s="7" t="str">
        <f>'Measure Info'!B28</f>
        <v>Medication, Administered: Antibiotics for CAP</v>
      </c>
      <c r="C21" s="21" t="s">
        <v>133</v>
      </c>
      <c r="D21" s="21" t="s">
        <v>133</v>
      </c>
      <c r="E21" s="21" t="s">
        <v>133</v>
      </c>
      <c r="F21" s="21" t="s">
        <v>133</v>
      </c>
    </row>
    <row r="22" spans="1:6" ht="15" customHeight="1">
      <c r="A22" s="8">
        <v>18</v>
      </c>
      <c r="B22" s="7" t="str">
        <f>'Measure Info'!B29</f>
        <v>Medication, Administered: Broad Spectrum Antibiotics for MDRO</v>
      </c>
      <c r="C22" s="21" t="s">
        <v>133</v>
      </c>
      <c r="D22" s="21" t="s">
        <v>133</v>
      </c>
      <c r="E22" s="21" t="s">
        <v>133</v>
      </c>
      <c r="F22" s="21" t="s">
        <v>133</v>
      </c>
    </row>
    <row r="23" spans="1:6" ht="15" customHeight="1">
      <c r="A23" s="8">
        <v>19</v>
      </c>
      <c r="B23" s="7" t="str">
        <f>'Measure Info'!B30</f>
        <v>Medication, Administered: vancomycin</v>
      </c>
      <c r="C23" s="21" t="s">
        <v>133</v>
      </c>
      <c r="D23" s="21" t="s">
        <v>133</v>
      </c>
      <c r="E23" s="21" t="s">
        <v>133</v>
      </c>
      <c r="F23" s="21" t="s">
        <v>133</v>
      </c>
    </row>
    <row r="24" spans="1:6" ht="15" customHeight="1">
      <c r="A24" s="8">
        <v>20</v>
      </c>
      <c r="B24" s="7" t="str">
        <f>'Measure Info'!B31</f>
        <v>Medication Route: Intravenous</v>
      </c>
      <c r="C24" s="21" t="s">
        <v>133</v>
      </c>
      <c r="D24" s="21" t="s">
        <v>133</v>
      </c>
      <c r="E24" s="21" t="s">
        <v>133</v>
      </c>
      <c r="F24" s="21" t="s">
        <v>133</v>
      </c>
    </row>
    <row r="25" spans="1:6" ht="15" customHeight="1">
      <c r="A25" s="8">
        <v>21</v>
      </c>
      <c r="B25" s="7" t="str">
        <f>'Measure Info'!B32</f>
        <v>Physical Exam, Performed: Body Temperature</v>
      </c>
      <c r="C25" s="21" t="s">
        <v>133</v>
      </c>
      <c r="D25" s="21" t="s">
        <v>133</v>
      </c>
      <c r="E25" s="21" t="s">
        <v>133</v>
      </c>
      <c r="F25" s="21" t="s">
        <v>133</v>
      </c>
    </row>
    <row r="26" spans="1:6" ht="15" customHeight="1">
      <c r="A26" s="8">
        <v>22</v>
      </c>
      <c r="B26" s="7" t="str">
        <f>'Measure Info'!B33</f>
        <v>Physical Exam, Performed: Systolic Blood Pressure</v>
      </c>
      <c r="C26" s="21" t="s">
        <v>133</v>
      </c>
      <c r="D26" s="21" t="s">
        <v>133</v>
      </c>
      <c r="E26" s="21" t="s">
        <v>133</v>
      </c>
      <c r="F26" s="21" t="s">
        <v>133</v>
      </c>
    </row>
    <row r="27" spans="1:6" ht="15" customHeight="1">
      <c r="A27" s="8">
        <v>23</v>
      </c>
      <c r="B27" s="7" t="str">
        <f>'Measure Info'!B34</f>
        <v>Physical Exam, Performed: Respiratory Rate</v>
      </c>
      <c r="C27" s="21" t="s">
        <v>133</v>
      </c>
      <c r="D27" s="21" t="s">
        <v>133</v>
      </c>
      <c r="E27" s="21" t="s">
        <v>133</v>
      </c>
      <c r="F27" s="21" t="s">
        <v>133</v>
      </c>
    </row>
    <row r="28" spans="1:6" ht="15" customHeight="1">
      <c r="A28" s="8">
        <v>24</v>
      </c>
      <c r="B28" s="7" t="str">
        <f>'Measure Info'!B35</f>
        <v>Physical Exam, Performed: Oxygen Saturation in Blood</v>
      </c>
      <c r="C28" s="21" t="s">
        <v>133</v>
      </c>
      <c r="D28" s="21" t="s">
        <v>133</v>
      </c>
      <c r="E28" s="21" t="s">
        <v>133</v>
      </c>
      <c r="F28" s="21" t="s">
        <v>133</v>
      </c>
    </row>
    <row r="29" spans="1:6" ht="15" customHeight="1">
      <c r="A29" s="8">
        <v>25</v>
      </c>
      <c r="B29" s="7" t="str">
        <f>'Measure Info'!B36</f>
        <v>Physical Exam Performed: Inhaled oxygen flow rate</v>
      </c>
      <c r="C29" s="21" t="s">
        <v>133</v>
      </c>
      <c r="D29" s="21" t="s">
        <v>133</v>
      </c>
      <c r="E29" s="21" t="s">
        <v>133</v>
      </c>
      <c r="F29" s="21" t="s">
        <v>133</v>
      </c>
    </row>
    <row r="30" spans="1:6" ht="15" customHeight="1">
      <c r="A30" s="8">
        <v>26</v>
      </c>
      <c r="B30" s="7" t="str">
        <f>'Measure Info'!B37</f>
        <v>Procedure, Performed: Major Transplant</v>
      </c>
      <c r="C30" s="21" t="s">
        <v>133</v>
      </c>
      <c r="D30" s="21" t="s">
        <v>133</v>
      </c>
      <c r="E30" s="21" t="s">
        <v>133</v>
      </c>
      <c r="F30" s="21" t="s">
        <v>133</v>
      </c>
    </row>
    <row r="31" spans="1:6" ht="15" customHeight="1">
      <c r="A31" s="8">
        <v>27</v>
      </c>
      <c r="B31" s="7" t="str">
        <f>'Measure Info'!B38</f>
        <v>Procedure, Performed: Transfer from other hospital</v>
      </c>
      <c r="C31" s="21" t="s">
        <v>133</v>
      </c>
      <c r="D31" s="21" t="s">
        <v>133</v>
      </c>
      <c r="E31" s="21" t="s">
        <v>133</v>
      </c>
      <c r="F31" s="21" t="s">
        <v>133</v>
      </c>
    </row>
    <row r="32" spans="1:6" ht="15" customHeight="1">
      <c r="A32" s="8">
        <v>28</v>
      </c>
      <c r="B32" s="7" t="str">
        <f>'Measure Info'!B39</f>
        <v>Patient Characteristic, Expired: Dead</v>
      </c>
      <c r="C32" s="21" t="s">
        <v>133</v>
      </c>
      <c r="D32" s="21" t="s">
        <v>133</v>
      </c>
      <c r="E32" s="21" t="s">
        <v>133</v>
      </c>
      <c r="F32" s="21" t="s">
        <v>133</v>
      </c>
    </row>
    <row r="33" spans="1:6" ht="15" customHeight="1">
      <c r="A33" s="8">
        <v>29</v>
      </c>
      <c r="B33" s="7" t="str">
        <f>'Measure Info'!B40</f>
        <v>Ethnicity</v>
      </c>
      <c r="C33" s="21" t="s">
        <v>133</v>
      </c>
      <c r="D33" s="21" t="s">
        <v>133</v>
      </c>
      <c r="E33" s="21" t="s">
        <v>133</v>
      </c>
      <c r="F33" s="21" t="s">
        <v>133</v>
      </c>
    </row>
    <row r="34" spans="1:6" ht="15" customHeight="1">
      <c r="A34" s="8">
        <v>30</v>
      </c>
      <c r="B34" s="7" t="str">
        <f>'Measure Info'!B41</f>
        <v>Payer</v>
      </c>
      <c r="C34" s="21" t="s">
        <v>133</v>
      </c>
      <c r="D34" s="21" t="s">
        <v>133</v>
      </c>
      <c r="E34" s="21" t="s">
        <v>133</v>
      </c>
      <c r="F34" s="21" t="s">
        <v>133</v>
      </c>
    </row>
    <row r="35" spans="1:6" ht="15" customHeight="1">
      <c r="A35" s="8">
        <v>31</v>
      </c>
      <c r="B35" s="7" t="str">
        <f>'Measure Info'!B42</f>
        <v>Race</v>
      </c>
      <c r="C35" s="21" t="s">
        <v>133</v>
      </c>
      <c r="D35" s="21" t="s">
        <v>133</v>
      </c>
      <c r="E35" s="21" t="s">
        <v>133</v>
      </c>
      <c r="F35" s="21" t="s">
        <v>133</v>
      </c>
    </row>
    <row r="36" spans="1:6" ht="15" customHeight="1">
      <c r="A36" s="8">
        <v>32</v>
      </c>
      <c r="B36" s="7" t="str">
        <f>'Measure Info'!B43</f>
        <v>ONC Administrative Sex</v>
      </c>
      <c r="C36" s="21" t="s">
        <v>133</v>
      </c>
      <c r="D36" s="21" t="s">
        <v>133</v>
      </c>
      <c r="E36" s="21" t="s">
        <v>133</v>
      </c>
      <c r="F36" s="21" t="s">
        <v>133</v>
      </c>
    </row>
  </sheetData>
  <pageMargins left="0.7" right="0.7" top="0.75" bottom="0.75" header="0.3" footer="0.3"/>
  <pageSetup orientation="portrait" r:id="rId1"/>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U40"/>
  <sheetViews>
    <sheetView showGridLines="0" topLeftCell="A10" zoomScale="85" zoomScaleNormal="85" workbookViewId="0">
      <selection activeCell="G16" sqref="G16"/>
    </sheetView>
  </sheetViews>
  <sheetFormatPr defaultColWidth="8.85546875" defaultRowHeight="15" customHeight="1"/>
  <cols>
    <col min="1" max="1" width="68.5703125" style="1" bestFit="1" customWidth="1"/>
    <col min="2" max="2" width="14.28515625" style="1" bestFit="1" customWidth="1"/>
    <col min="3" max="3" width="16.28515625" style="1" bestFit="1" customWidth="1"/>
    <col min="4" max="4" width="13.28515625" style="1" bestFit="1" customWidth="1"/>
    <col min="5" max="5" width="12.7109375" style="1" customWidth="1"/>
    <col min="6" max="6" width="14.28515625" style="1" bestFit="1" customWidth="1"/>
    <col min="7" max="7" width="16.140625" style="1" bestFit="1" customWidth="1"/>
    <col min="8" max="8" width="13.28515625" style="1" bestFit="1" customWidth="1"/>
    <col min="9" max="9" width="12.5703125" style="1" customWidth="1"/>
    <col min="10" max="10" width="14.28515625" style="1" bestFit="1" customWidth="1"/>
    <col min="11" max="11" width="16.28515625" style="1" bestFit="1" customWidth="1"/>
    <col min="12" max="12" width="13.28515625" style="1" bestFit="1" customWidth="1"/>
    <col min="13" max="13" width="12.7109375" style="1" customWidth="1"/>
    <col min="14" max="17" width="11" style="1" customWidth="1"/>
    <col min="18" max="255" width="8.85546875" style="1" customWidth="1"/>
  </cols>
  <sheetData>
    <row r="1" spans="1:17" ht="15" customHeight="1">
      <c r="A1" s="91" t="s">
        <v>162</v>
      </c>
      <c r="B1" s="2"/>
      <c r="C1" s="2"/>
      <c r="D1" s="2"/>
      <c r="E1" s="2"/>
      <c r="F1" s="2"/>
      <c r="G1" s="2"/>
      <c r="H1" s="2"/>
      <c r="I1" s="2"/>
      <c r="J1" s="2"/>
      <c r="K1" s="2"/>
      <c r="L1" s="2"/>
      <c r="M1" s="2"/>
      <c r="N1" s="2"/>
      <c r="O1" s="2"/>
      <c r="P1" s="2"/>
      <c r="Q1" s="2"/>
    </row>
    <row r="2" spans="1:17" ht="36">
      <c r="A2" s="3"/>
      <c r="B2" s="28" t="s">
        <v>163</v>
      </c>
      <c r="C2" s="28" t="str">
        <f>'Measure Info'!B5</f>
        <v>Epic - University of Utah</v>
      </c>
      <c r="D2" s="28"/>
      <c r="E2" s="28"/>
      <c r="F2" s="29" t="s">
        <v>164</v>
      </c>
      <c r="G2" s="29" t="str">
        <f>'Measure Info'!B6</f>
        <v xml:space="preserve">CPRS - Veterans Affairs </v>
      </c>
      <c r="H2" s="29"/>
      <c r="I2" s="29"/>
      <c r="J2" s="30" t="s">
        <v>165</v>
      </c>
      <c r="K2" s="30" t="str">
        <f>'Measure Info'!B7</f>
        <v>Epic - University of Michigan</v>
      </c>
      <c r="L2" s="30"/>
      <c r="M2" s="30"/>
      <c r="N2" s="90" t="s">
        <v>166</v>
      </c>
      <c r="O2" s="90">
        <f>'Measure Info'!B8</f>
        <v>0</v>
      </c>
      <c r="P2" s="90"/>
      <c r="Q2" s="90"/>
    </row>
    <row r="3" spans="1:17" ht="36" customHeight="1">
      <c r="A3" s="27" t="s">
        <v>42</v>
      </c>
      <c r="B3" s="28" t="s">
        <v>153</v>
      </c>
      <c r="C3" s="28" t="s">
        <v>154</v>
      </c>
      <c r="D3" s="28" t="s">
        <v>155</v>
      </c>
      <c r="E3" s="28" t="s">
        <v>156</v>
      </c>
      <c r="F3" s="29" t="s">
        <v>153</v>
      </c>
      <c r="G3" s="29" t="s">
        <v>154</v>
      </c>
      <c r="H3" s="29" t="s">
        <v>155</v>
      </c>
      <c r="I3" s="29" t="s">
        <v>156</v>
      </c>
      <c r="J3" s="30" t="s">
        <v>153</v>
      </c>
      <c r="K3" s="30" t="s">
        <v>154</v>
      </c>
      <c r="L3" s="30" t="s">
        <v>155</v>
      </c>
      <c r="M3" s="30" t="s">
        <v>156</v>
      </c>
      <c r="N3" s="90" t="s">
        <v>153</v>
      </c>
      <c r="O3" s="90" t="s">
        <v>154</v>
      </c>
      <c r="P3" s="90" t="s">
        <v>155</v>
      </c>
      <c r="Q3" s="90" t="s">
        <v>156</v>
      </c>
    </row>
    <row r="4" spans="1:17" ht="15" customHeight="1">
      <c r="A4" s="31" t="str">
        <f>'Measure Info'!B12</f>
        <v xml:space="preserve">Encounter, Performed: Encounter Inpatient </v>
      </c>
      <c r="B4" s="32">
        <f>'Scorecard 1'!C5</f>
        <v>1</v>
      </c>
      <c r="C4" s="32">
        <f>'Scorecard 1'!D5</f>
        <v>1</v>
      </c>
      <c r="D4" s="32">
        <f>'Scorecard 1'!E5</f>
        <v>1</v>
      </c>
      <c r="E4" s="32">
        <f>'Scorecard 1'!F5</f>
        <v>1</v>
      </c>
      <c r="F4" s="32">
        <f>'Scorecard 2'!C5</f>
        <v>1</v>
      </c>
      <c r="G4" s="32">
        <f>'Scorecard 2'!D5</f>
        <v>1</v>
      </c>
      <c r="H4" s="32">
        <f>'Scorecard 2'!E5</f>
        <v>1</v>
      </c>
      <c r="I4" s="32">
        <f>'Scorecard 2'!F5</f>
        <v>1</v>
      </c>
      <c r="J4" s="32">
        <f>'Scorecard 3'!C5</f>
        <v>1</v>
      </c>
      <c r="K4" s="32">
        <f>'Scorecard 3'!D5</f>
        <v>1</v>
      </c>
      <c r="L4" s="32">
        <f>'Scorecard 3'!E5</f>
        <v>1</v>
      </c>
      <c r="M4" s="32">
        <f>'Scorecard 3'!F5</f>
        <v>1</v>
      </c>
      <c r="N4" s="32" t="str">
        <f>'Scorecard 4'!C5</f>
        <v>-</v>
      </c>
      <c r="O4" s="32" t="str">
        <f>'Scorecard 4'!D5</f>
        <v>-</v>
      </c>
      <c r="P4" s="32" t="str">
        <f>'Scorecard 4'!E5</f>
        <v>-</v>
      </c>
      <c r="Q4" s="32" t="str">
        <f>'Scorecard 4'!F5</f>
        <v>-</v>
      </c>
    </row>
    <row r="5" spans="1:17" ht="15" customHeight="1">
      <c r="A5" s="31" t="str">
        <f>'Measure Info'!B13</f>
        <v>Encounter diagnosis: CAP, Sepsis, Respiratory Failure</v>
      </c>
      <c r="B5" s="32">
        <f>'Scorecard 1'!C6</f>
        <v>1</v>
      </c>
      <c r="C5" s="32">
        <f>'Scorecard 1'!D6</f>
        <v>1</v>
      </c>
      <c r="D5" s="32">
        <f>'Scorecard 1'!E6</f>
        <v>1</v>
      </c>
      <c r="E5" s="32">
        <f>'Scorecard 1'!F6</f>
        <v>1</v>
      </c>
      <c r="F5" s="32">
        <f>'Scorecard 2'!C6</f>
        <v>1</v>
      </c>
      <c r="G5" s="32">
        <f>'Scorecard 2'!D6</f>
        <v>1</v>
      </c>
      <c r="H5" s="32">
        <f>'Scorecard 2'!E6</f>
        <v>1</v>
      </c>
      <c r="I5" s="32">
        <f>'Scorecard 2'!F6</f>
        <v>1</v>
      </c>
      <c r="J5" s="32">
        <f>'Scorecard 3'!C6</f>
        <v>1</v>
      </c>
      <c r="K5" s="32">
        <f>'Scorecard 3'!D6</f>
        <v>1</v>
      </c>
      <c r="L5" s="32">
        <f>'Scorecard 3'!E6</f>
        <v>1</v>
      </c>
      <c r="M5" s="32">
        <f>'Scorecard 3'!F6</f>
        <v>1</v>
      </c>
      <c r="N5" s="32" t="str">
        <f>'Scorecard 4'!C6</f>
        <v>-</v>
      </c>
      <c r="O5" s="32" t="str">
        <f>'Scorecard 4'!D6</f>
        <v>-</v>
      </c>
      <c r="P5" s="32" t="str">
        <f>'Scorecard 4'!E6</f>
        <v>-</v>
      </c>
      <c r="Q5" s="32" t="str">
        <f>'Scorecard 4'!F6</f>
        <v>-</v>
      </c>
    </row>
    <row r="6" spans="1:17" ht="15" customHeight="1">
      <c r="A6" s="31" t="str">
        <f>'Measure Info'!B14</f>
        <v>Encounter diagnosis: Concurrent Infection</v>
      </c>
      <c r="B6" s="32">
        <f>'Scorecard 1'!C7</f>
        <v>1</v>
      </c>
      <c r="C6" s="32">
        <f>'Scorecard 1'!D7</f>
        <v>1</v>
      </c>
      <c r="D6" s="32">
        <f>'Scorecard 1'!E7</f>
        <v>1</v>
      </c>
      <c r="E6" s="32">
        <f>'Scorecard 1'!F7</f>
        <v>1</v>
      </c>
      <c r="F6" s="32">
        <f>'Scorecard 2'!C7</f>
        <v>1</v>
      </c>
      <c r="G6" s="32">
        <f>'Scorecard 2'!D7</f>
        <v>1</v>
      </c>
      <c r="H6" s="32">
        <f>'Scorecard 2'!E7</f>
        <v>1</v>
      </c>
      <c r="I6" s="32">
        <f>'Scorecard 2'!F7</f>
        <v>1</v>
      </c>
      <c r="J6" s="32">
        <f>'Scorecard 3'!C7</f>
        <v>1</v>
      </c>
      <c r="K6" s="32">
        <f>'Scorecard 3'!D7</f>
        <v>1</v>
      </c>
      <c r="L6" s="32">
        <f>'Scorecard 3'!E7</f>
        <v>1</v>
      </c>
      <c r="M6" s="32">
        <f>'Scorecard 3'!F7</f>
        <v>1</v>
      </c>
      <c r="N6" s="32" t="str">
        <f>'Scorecard 4'!C7</f>
        <v>-</v>
      </c>
      <c r="O6" s="32" t="str">
        <f>'Scorecard 4'!D7</f>
        <v>-</v>
      </c>
      <c r="P6" s="32" t="str">
        <f>'Scorecard 4'!E7</f>
        <v>-</v>
      </c>
      <c r="Q6" s="32" t="str">
        <f>'Scorecard 4'!F7</f>
        <v>-</v>
      </c>
    </row>
    <row r="7" spans="1:17" ht="15" customHeight="1">
      <c r="A7" s="31" t="str">
        <f>'Measure Info'!B15</f>
        <v>Encounter diagnosis: Comorbidities</v>
      </c>
      <c r="B7" s="32">
        <f>'Scorecard 1'!C8</f>
        <v>1</v>
      </c>
      <c r="C7" s="32">
        <f>'Scorecard 1'!D8</f>
        <v>1</v>
      </c>
      <c r="D7" s="32">
        <f>'Scorecard 1'!E8</f>
        <v>1</v>
      </c>
      <c r="E7" s="32">
        <f>'Scorecard 1'!F8</f>
        <v>1</v>
      </c>
      <c r="F7" s="32">
        <f>'Scorecard 2'!C8</f>
        <v>1</v>
      </c>
      <c r="G7" s="32">
        <f>'Scorecard 2'!D8</f>
        <v>1</v>
      </c>
      <c r="H7" s="32">
        <f>'Scorecard 2'!E8</f>
        <v>1</v>
      </c>
      <c r="I7" s="32">
        <f>'Scorecard 2'!F8</f>
        <v>1</v>
      </c>
      <c r="J7" s="32">
        <f>'Scorecard 3'!C8</f>
        <v>1</v>
      </c>
      <c r="K7" s="32">
        <f>'Scorecard 3'!D8</f>
        <v>1</v>
      </c>
      <c r="L7" s="32">
        <f>'Scorecard 3'!E8</f>
        <v>1</v>
      </c>
      <c r="M7" s="32">
        <f>'Scorecard 3'!F8</f>
        <v>1</v>
      </c>
      <c r="N7" s="32" t="str">
        <f>'Scorecard 4'!C8</f>
        <v>-</v>
      </c>
      <c r="O7" s="32" t="str">
        <f>'Scorecard 4'!D8</f>
        <v>-</v>
      </c>
      <c r="P7" s="32" t="str">
        <f>'Scorecard 4'!E8</f>
        <v>-</v>
      </c>
      <c r="Q7" s="32" t="str">
        <f>'Scorecard 4'!F8</f>
        <v>-</v>
      </c>
    </row>
    <row r="8" spans="1:17" ht="15" customHeight="1">
      <c r="A8" s="31" t="str">
        <f>'Measure Info'!B16</f>
        <v>Encounter diagnosis: Patient immunocompromised</v>
      </c>
      <c r="B8" s="32">
        <f>'Scorecard 1'!C9</f>
        <v>1</v>
      </c>
      <c r="C8" s="32">
        <f>'Scorecard 1'!D9</f>
        <v>1</v>
      </c>
      <c r="D8" s="32">
        <f>'Scorecard 1'!E9</f>
        <v>1</v>
      </c>
      <c r="E8" s="32">
        <f>'Scorecard 1'!F9</f>
        <v>1</v>
      </c>
      <c r="F8" s="32">
        <f>'Scorecard 2'!C9</f>
        <v>1</v>
      </c>
      <c r="G8" s="32">
        <f>'Scorecard 2'!D9</f>
        <v>1</v>
      </c>
      <c r="H8" s="32">
        <f>'Scorecard 2'!E9</f>
        <v>1</v>
      </c>
      <c r="I8" s="32">
        <f>'Scorecard 2'!F9</f>
        <v>1</v>
      </c>
      <c r="J8" s="32">
        <f>'Scorecard 3'!C9</f>
        <v>1</v>
      </c>
      <c r="K8" s="32">
        <f>'Scorecard 3'!D9</f>
        <v>1</v>
      </c>
      <c r="L8" s="32">
        <f>'Scorecard 3'!E9</f>
        <v>1</v>
      </c>
      <c r="M8" s="32">
        <f>'Scorecard 3'!F9</f>
        <v>1</v>
      </c>
      <c r="N8" s="32" t="str">
        <f>'Scorecard 4'!C9</f>
        <v>-</v>
      </c>
      <c r="O8" s="32" t="str">
        <f>'Scorecard 4'!D9</f>
        <v>-</v>
      </c>
      <c r="P8" s="32" t="str">
        <f>'Scorecard 4'!E9</f>
        <v>-</v>
      </c>
      <c r="Q8" s="32" t="str">
        <f>'Scorecard 4'!F9</f>
        <v>-</v>
      </c>
    </row>
    <row r="9" spans="1:17" ht="15" customHeight="1">
      <c r="A9" s="31" t="str">
        <f>'Measure Info'!B17</f>
        <v>Encounter diagnosis: HIV</v>
      </c>
      <c r="B9" s="32">
        <f>'Scorecard 1'!C10</f>
        <v>1</v>
      </c>
      <c r="C9" s="32">
        <f>'Scorecard 1'!D10</f>
        <v>1</v>
      </c>
      <c r="D9" s="32">
        <f>'Scorecard 1'!E10</f>
        <v>1</v>
      </c>
      <c r="E9" s="32">
        <f>'Scorecard 1'!F10</f>
        <v>1</v>
      </c>
      <c r="F9" s="32">
        <f>'Scorecard 2'!C10</f>
        <v>1</v>
      </c>
      <c r="G9" s="32">
        <f>'Scorecard 2'!D10</f>
        <v>1</v>
      </c>
      <c r="H9" s="32">
        <f>'Scorecard 2'!E10</f>
        <v>1</v>
      </c>
      <c r="I9" s="32">
        <f>'Scorecard 2'!F10</f>
        <v>1</v>
      </c>
      <c r="J9" s="32">
        <f>'Scorecard 3'!C10</f>
        <v>1</v>
      </c>
      <c r="K9" s="32">
        <f>'Scorecard 3'!D10</f>
        <v>1</v>
      </c>
      <c r="L9" s="32">
        <f>'Scorecard 3'!E10</f>
        <v>1</v>
      </c>
      <c r="M9" s="32">
        <f>'Scorecard 3'!F10</f>
        <v>1</v>
      </c>
      <c r="N9" s="32" t="str">
        <f>'Scorecard 4'!C10</f>
        <v>-</v>
      </c>
      <c r="O9" s="32" t="str">
        <f>'Scorecard 4'!D10</f>
        <v>-</v>
      </c>
      <c r="P9" s="32" t="str">
        <f>'Scorecard 4'!E10</f>
        <v>-</v>
      </c>
      <c r="Q9" s="32" t="str">
        <f>'Scorecard 4'!F10</f>
        <v>-</v>
      </c>
    </row>
    <row r="10" spans="1:17" ht="15" customHeight="1">
      <c r="A10" s="31" t="str">
        <f>'Measure Info'!B18</f>
        <v>Encounter location: Intensive Care Unit</v>
      </c>
      <c r="B10" s="32">
        <f>'Scorecard 1'!C11</f>
        <v>1</v>
      </c>
      <c r="C10" s="32">
        <f>'Scorecard 1'!D11</f>
        <v>1</v>
      </c>
      <c r="D10" s="32">
        <f>'Scorecard 1'!E11</f>
        <v>1</v>
      </c>
      <c r="E10" s="32">
        <f>'Scorecard 1'!F11</f>
        <v>1</v>
      </c>
      <c r="F10" s="32">
        <f>'Scorecard 2'!C11</f>
        <v>1</v>
      </c>
      <c r="G10" s="32">
        <f>'Scorecard 2'!D11</f>
        <v>1</v>
      </c>
      <c r="H10" s="32">
        <f>'Scorecard 2'!E11</f>
        <v>1</v>
      </c>
      <c r="I10" s="32">
        <f>'Scorecard 2'!F11</f>
        <v>1</v>
      </c>
      <c r="J10" s="32">
        <f>'Scorecard 3'!C11</f>
        <v>1</v>
      </c>
      <c r="K10" s="32">
        <f>'Scorecard 3'!D11</f>
        <v>1</v>
      </c>
      <c r="L10" s="32">
        <f>'Scorecard 3'!E11</f>
        <v>1</v>
      </c>
      <c r="M10" s="32">
        <f>'Scorecard 3'!F11</f>
        <v>1</v>
      </c>
      <c r="N10" s="32" t="str">
        <f>'Scorecard 4'!C11</f>
        <v>-</v>
      </c>
      <c r="O10" s="32" t="str">
        <f>'Scorecard 4'!D11</f>
        <v>-</v>
      </c>
      <c r="P10" s="32" t="str">
        <f>'Scorecard 4'!E11</f>
        <v>-</v>
      </c>
      <c r="Q10" s="32" t="str">
        <f>'Scorecard 4'!F11</f>
        <v>-</v>
      </c>
    </row>
    <row r="11" spans="1:17" ht="15" customHeight="1">
      <c r="A11" s="31" t="str">
        <f>'Measure Info'!B19</f>
        <v>Diagnostic Study, Performed: Chest Imaging</v>
      </c>
      <c r="B11" s="32">
        <f>'Scorecard 1'!C12</f>
        <v>1</v>
      </c>
      <c r="C11" s="32">
        <f>'Scorecard 1'!D12</f>
        <v>1</v>
      </c>
      <c r="D11" s="32">
        <f>'Scorecard 1'!E12</f>
        <v>1</v>
      </c>
      <c r="E11" s="32">
        <f>'Scorecard 1'!F12</f>
        <v>1</v>
      </c>
      <c r="F11" s="32">
        <f>'Scorecard 2'!C12</f>
        <v>1</v>
      </c>
      <c r="G11" s="32">
        <f>'Scorecard 2'!D12</f>
        <v>1</v>
      </c>
      <c r="H11" s="32">
        <f>'Scorecard 2'!E12</f>
        <v>1</v>
      </c>
      <c r="I11" s="32">
        <f>'Scorecard 2'!F12</f>
        <v>1</v>
      </c>
      <c r="J11" s="32">
        <f>'Scorecard 3'!C12</f>
        <v>1</v>
      </c>
      <c r="K11" s="32">
        <f>'Scorecard 3'!D12</f>
        <v>1</v>
      </c>
      <c r="L11" s="32">
        <f>'Scorecard 3'!E12</f>
        <v>1</v>
      </c>
      <c r="M11" s="32">
        <f>'Scorecard 3'!F12</f>
        <v>1</v>
      </c>
      <c r="N11" s="32" t="str">
        <f>'Scorecard 4'!C12</f>
        <v>-</v>
      </c>
      <c r="O11" s="32" t="str">
        <f>'Scorecard 4'!D12</f>
        <v>-</v>
      </c>
      <c r="P11" s="32" t="str">
        <f>'Scorecard 4'!E12</f>
        <v>-</v>
      </c>
      <c r="Q11" s="32" t="str">
        <f>'Scorecard 4'!F12</f>
        <v>-</v>
      </c>
    </row>
    <row r="12" spans="1:17" ht="15" customHeight="1">
      <c r="A12" s="31" t="str">
        <f>'Measure Info'!B20</f>
        <v>Laboratory Test, Performed: Complete Blood Count (with Diff)</v>
      </c>
      <c r="B12" s="32">
        <f>'Scorecard 1'!C13</f>
        <v>1</v>
      </c>
      <c r="C12" s="32">
        <f>'Scorecard 1'!D13</f>
        <v>1</v>
      </c>
      <c r="D12" s="32">
        <f>'Scorecard 1'!E13</f>
        <v>1</v>
      </c>
      <c r="E12" s="32">
        <f>'Scorecard 1'!F13</f>
        <v>1</v>
      </c>
      <c r="F12" s="32">
        <f>'Scorecard 2'!C13</f>
        <v>1</v>
      </c>
      <c r="G12" s="32">
        <f>'Scorecard 2'!D13</f>
        <v>1</v>
      </c>
      <c r="H12" s="32">
        <f>'Scorecard 2'!E13</f>
        <v>1</v>
      </c>
      <c r="I12" s="32">
        <f>'Scorecard 2'!F13</f>
        <v>1</v>
      </c>
      <c r="J12" s="32">
        <f>'Scorecard 3'!C13</f>
        <v>1</v>
      </c>
      <c r="K12" s="32">
        <f>'Scorecard 3'!D13</f>
        <v>1</v>
      </c>
      <c r="L12" s="32">
        <f>'Scorecard 3'!E13</f>
        <v>1</v>
      </c>
      <c r="M12" s="32">
        <f>'Scorecard 3'!F13</f>
        <v>1</v>
      </c>
      <c r="N12" s="32" t="str">
        <f>'Scorecard 4'!C13</f>
        <v>-</v>
      </c>
      <c r="O12" s="32" t="str">
        <f>'Scorecard 4'!D13</f>
        <v>-</v>
      </c>
      <c r="P12" s="32" t="str">
        <f>'Scorecard 4'!E13</f>
        <v>-</v>
      </c>
      <c r="Q12" s="32" t="str">
        <f>'Scorecard 4'!F13</f>
        <v>-</v>
      </c>
    </row>
    <row r="13" spans="1:17" ht="15" customHeight="1">
      <c r="A13" s="31" t="str">
        <f>'Measure Info'!B21</f>
        <v>Laboratory Test Component: Neutrophils</v>
      </c>
      <c r="B13" s="32">
        <f>'Scorecard 1'!C14</f>
        <v>1</v>
      </c>
      <c r="C13" s="32">
        <f>'Scorecard 1'!D14</f>
        <v>1</v>
      </c>
      <c r="D13" s="32">
        <f>'Scorecard 1'!E14</f>
        <v>1</v>
      </c>
      <c r="E13" s="32">
        <f>'Scorecard 1'!F14</f>
        <v>1</v>
      </c>
      <c r="F13" s="32">
        <f>'Scorecard 2'!C14</f>
        <v>1</v>
      </c>
      <c r="G13" s="32">
        <f>'Scorecard 2'!D14</f>
        <v>1</v>
      </c>
      <c r="H13" s="32">
        <f>'Scorecard 2'!E14</f>
        <v>1</v>
      </c>
      <c r="I13" s="32">
        <f>'Scorecard 2'!F14</f>
        <v>1</v>
      </c>
      <c r="J13" s="32">
        <f>'Scorecard 3'!C14</f>
        <v>1</v>
      </c>
      <c r="K13" s="32">
        <f>'Scorecard 3'!D14</f>
        <v>1</v>
      </c>
      <c r="L13" s="32">
        <f>'Scorecard 3'!E14</f>
        <v>1</v>
      </c>
      <c r="M13" s="32">
        <f>'Scorecard 3'!F14</f>
        <v>1</v>
      </c>
      <c r="N13" s="32" t="str">
        <f>'Scorecard 4'!C14</f>
        <v>-</v>
      </c>
      <c r="O13" s="32" t="str">
        <f>'Scorecard 4'!D14</f>
        <v>-</v>
      </c>
      <c r="P13" s="32" t="str">
        <f>'Scorecard 4'!E14</f>
        <v>-</v>
      </c>
      <c r="Q13" s="32" t="str">
        <f>'Scorecard 4'!F14</f>
        <v>-</v>
      </c>
    </row>
    <row r="14" spans="1:17" ht="15" customHeight="1">
      <c r="A14" s="31" t="str">
        <f>'Measure Info'!B22</f>
        <v>Laboratory Test Component: Leukocytes</v>
      </c>
      <c r="B14" s="32">
        <f>'Scorecard 1'!C15</f>
        <v>1</v>
      </c>
      <c r="C14" s="32">
        <f>'Scorecard 1'!D15</f>
        <v>1</v>
      </c>
      <c r="D14" s="32">
        <f>'Scorecard 1'!E15</f>
        <v>1</v>
      </c>
      <c r="E14" s="32">
        <f>'Scorecard 1'!F15</f>
        <v>1</v>
      </c>
      <c r="F14" s="32">
        <f>'Scorecard 2'!C15</f>
        <v>1</v>
      </c>
      <c r="G14" s="32">
        <f>'Scorecard 2'!D15</f>
        <v>1</v>
      </c>
      <c r="H14" s="32">
        <f>'Scorecard 2'!E15</f>
        <v>1</v>
      </c>
      <c r="I14" s="32">
        <f>'Scorecard 2'!F15</f>
        <v>1</v>
      </c>
      <c r="J14" s="32">
        <f>'Scorecard 3'!C15</f>
        <v>1</v>
      </c>
      <c r="K14" s="32">
        <f>'Scorecard 3'!D15</f>
        <v>1</v>
      </c>
      <c r="L14" s="32">
        <f>'Scorecard 3'!E15</f>
        <v>1</v>
      </c>
      <c r="M14" s="32">
        <f>'Scorecard 3'!F15</f>
        <v>1</v>
      </c>
      <c r="N14" s="32" t="str">
        <f>'Scorecard 4'!C15</f>
        <v>-</v>
      </c>
      <c r="O14" s="32" t="str">
        <f>'Scorecard 4'!D15</f>
        <v>-</v>
      </c>
      <c r="P14" s="32" t="str">
        <f>'Scorecard 4'!E15</f>
        <v>-</v>
      </c>
      <c r="Q14" s="32" t="str">
        <f>'Scorecard 4'!F15</f>
        <v>-</v>
      </c>
    </row>
    <row r="15" spans="1:17" ht="15" customHeight="1">
      <c r="A15" s="31" t="str">
        <f>'Measure Info'!B23</f>
        <v>Laboratory Test Component: Platelets</v>
      </c>
      <c r="B15" s="32">
        <f>'Scorecard 1'!C16</f>
        <v>1</v>
      </c>
      <c r="C15" s="32">
        <f>'Scorecard 1'!D16</f>
        <v>1</v>
      </c>
      <c r="D15" s="32">
        <f>'Scorecard 1'!E16</f>
        <v>1</v>
      </c>
      <c r="E15" s="32">
        <f>'Scorecard 1'!F16</f>
        <v>1</v>
      </c>
      <c r="F15" s="32">
        <f>'Scorecard 2'!C16</f>
        <v>1</v>
      </c>
      <c r="G15" s="32">
        <f>'Scorecard 2'!D16</f>
        <v>1</v>
      </c>
      <c r="H15" s="32">
        <f>'Scorecard 2'!E16</f>
        <v>1</v>
      </c>
      <c r="I15" s="32">
        <f>'Scorecard 2'!F16</f>
        <v>1</v>
      </c>
      <c r="J15" s="32">
        <f>'Scorecard 3'!C16</f>
        <v>1</v>
      </c>
      <c r="K15" s="32">
        <f>'Scorecard 3'!D16</f>
        <v>1</v>
      </c>
      <c r="L15" s="32">
        <f>'Scorecard 3'!E16</f>
        <v>1</v>
      </c>
      <c r="M15" s="32">
        <f>'Scorecard 3'!F16</f>
        <v>1</v>
      </c>
      <c r="N15" s="32" t="str">
        <f>'Scorecard 4'!C16</f>
        <v>-</v>
      </c>
      <c r="O15" s="32" t="str">
        <f>'Scorecard 4'!D16</f>
        <v>-</v>
      </c>
      <c r="P15" s="32" t="str">
        <f>'Scorecard 4'!E16</f>
        <v>-</v>
      </c>
      <c r="Q15" s="32" t="str">
        <f>'Scorecard 4'!F16</f>
        <v>-</v>
      </c>
    </row>
    <row r="16" spans="1:17" ht="15" customHeight="1">
      <c r="A16" s="31" t="str">
        <f>'Measure Info'!B24</f>
        <v>Laboratory Test: Blood Urea Nitrogen</v>
      </c>
      <c r="B16" s="32">
        <f>'Scorecard 1'!C17</f>
        <v>1</v>
      </c>
      <c r="C16" s="32">
        <f>'Scorecard 1'!D17</f>
        <v>1</v>
      </c>
      <c r="D16" s="32">
        <f>'Scorecard 1'!E17</f>
        <v>1</v>
      </c>
      <c r="E16" s="32">
        <f>'Scorecard 1'!F17</f>
        <v>1</v>
      </c>
      <c r="F16" s="32">
        <f>'Scorecard 2'!C17</f>
        <v>1</v>
      </c>
      <c r="G16" s="32">
        <f>'Scorecard 2'!D17</f>
        <v>1</v>
      </c>
      <c r="H16" s="32">
        <f>'Scorecard 2'!E17</f>
        <v>1</v>
      </c>
      <c r="I16" s="32">
        <f>'Scorecard 2'!F17</f>
        <v>1</v>
      </c>
      <c r="J16" s="32">
        <f>'Scorecard 3'!C17</f>
        <v>1</v>
      </c>
      <c r="K16" s="32">
        <f>'Scorecard 3'!D17</f>
        <v>1</v>
      </c>
      <c r="L16" s="32">
        <f>'Scorecard 3'!E17</f>
        <v>1</v>
      </c>
      <c r="M16" s="32">
        <f>'Scorecard 3'!F17</f>
        <v>1</v>
      </c>
      <c r="N16" s="32" t="str">
        <f>'Scorecard 4'!C17</f>
        <v>-</v>
      </c>
      <c r="O16" s="32" t="str">
        <f>'Scorecard 4'!D17</f>
        <v>-</v>
      </c>
      <c r="P16" s="32" t="str">
        <f>'Scorecard 4'!E17</f>
        <v>-</v>
      </c>
      <c r="Q16" s="32" t="str">
        <f>'Scorecard 4'!F17</f>
        <v>-</v>
      </c>
    </row>
    <row r="17" spans="1:17" ht="15" customHeight="1">
      <c r="A17" s="31" t="str">
        <f>'Measure Info'!B25</f>
        <v>Laboratory Test, Performed: Respiratory Culture</v>
      </c>
      <c r="B17" s="32">
        <f>'Scorecard 1'!C18</f>
        <v>1</v>
      </c>
      <c r="C17" s="32">
        <f>'Scorecard 1'!D18</f>
        <v>1</v>
      </c>
      <c r="D17" s="32">
        <f>'Scorecard 1'!E18</f>
        <v>0</v>
      </c>
      <c r="E17" s="32">
        <f>'Scorecard 1'!F18</f>
        <v>1</v>
      </c>
      <c r="F17" s="32">
        <f>'Scorecard 2'!C18</f>
        <v>1</v>
      </c>
      <c r="G17" s="32">
        <f>'Scorecard 2'!D18</f>
        <v>1</v>
      </c>
      <c r="H17" s="32">
        <f>'Scorecard 2'!E18</f>
        <v>1</v>
      </c>
      <c r="I17" s="32">
        <f>'Scorecard 2'!F18</f>
        <v>1</v>
      </c>
      <c r="J17" s="32">
        <f>'Scorecard 3'!C18</f>
        <v>1</v>
      </c>
      <c r="K17" s="32">
        <f>'Scorecard 3'!D18</f>
        <v>1</v>
      </c>
      <c r="L17" s="32">
        <f>'Scorecard 3'!E18</f>
        <v>1</v>
      </c>
      <c r="M17" s="32">
        <f>'Scorecard 3'!F18</f>
        <v>1</v>
      </c>
      <c r="N17" s="32" t="str">
        <f>'Scorecard 4'!C18</f>
        <v>-</v>
      </c>
      <c r="O17" s="32" t="str">
        <f>'Scorecard 4'!D18</f>
        <v>-</v>
      </c>
      <c r="P17" s="32" t="str">
        <f>'Scorecard 4'!E18</f>
        <v>-</v>
      </c>
      <c r="Q17" s="32" t="str">
        <f>'Scorecard 4'!F18</f>
        <v>-</v>
      </c>
    </row>
    <row r="18" spans="1:17" ht="15" customHeight="1">
      <c r="A18" s="31" t="str">
        <f>'Measure Info'!B26</f>
        <v>Laboratory Test Result: Pseudomonas aeruginosa</v>
      </c>
      <c r="B18" s="32">
        <f>'Scorecard 1'!C19</f>
        <v>1</v>
      </c>
      <c r="C18" s="32">
        <f>'Scorecard 1'!D19</f>
        <v>1</v>
      </c>
      <c r="D18" s="32">
        <f>'Scorecard 1'!E19</f>
        <v>0</v>
      </c>
      <c r="E18" s="32">
        <f>'Scorecard 1'!F19</f>
        <v>1</v>
      </c>
      <c r="F18" s="32">
        <f>'Scorecard 2'!C19</f>
        <v>1</v>
      </c>
      <c r="G18" s="32">
        <f>'Scorecard 2'!D19</f>
        <v>1</v>
      </c>
      <c r="H18" s="32">
        <f>'Scorecard 2'!E19</f>
        <v>1</v>
      </c>
      <c r="I18" s="32">
        <f>'Scorecard 2'!F19</f>
        <v>1</v>
      </c>
      <c r="J18" s="32">
        <f>'Scorecard 3'!C19</f>
        <v>1</v>
      </c>
      <c r="K18" s="32">
        <f>'Scorecard 3'!D19</f>
        <v>1</v>
      </c>
      <c r="L18" s="32">
        <f>'Scorecard 3'!E19</f>
        <v>1</v>
      </c>
      <c r="M18" s="32">
        <f>'Scorecard 3'!F19</f>
        <v>1</v>
      </c>
      <c r="N18" s="32" t="str">
        <f>'Scorecard 4'!C19</f>
        <v>-</v>
      </c>
      <c r="O18" s="32" t="str">
        <f>'Scorecard 4'!D19</f>
        <v>-</v>
      </c>
      <c r="P18" s="32" t="str">
        <f>'Scorecard 4'!E19</f>
        <v>-</v>
      </c>
      <c r="Q18" s="32" t="str">
        <f>'Scorecard 4'!F19</f>
        <v>-</v>
      </c>
    </row>
    <row r="19" spans="1:17" ht="15" customHeight="1">
      <c r="A19" s="31" t="str">
        <f>'Measure Info'!B27</f>
        <v>Laboratory Test Result: Methicillin-resistant Staphyloccocus aureus (MRSA)</v>
      </c>
      <c r="B19" s="32">
        <f>'Scorecard 1'!C20</f>
        <v>1</v>
      </c>
      <c r="C19" s="32">
        <f>'Scorecard 1'!D20</f>
        <v>1</v>
      </c>
      <c r="D19" s="32">
        <f>'Scorecard 1'!E20</f>
        <v>0</v>
      </c>
      <c r="E19" s="32">
        <f>'Scorecard 1'!F20</f>
        <v>1</v>
      </c>
      <c r="F19" s="32">
        <f>'Scorecard 2'!C20</f>
        <v>1</v>
      </c>
      <c r="G19" s="32">
        <f>'Scorecard 2'!D20</f>
        <v>1</v>
      </c>
      <c r="H19" s="32">
        <f>'Scorecard 2'!E20</f>
        <v>1</v>
      </c>
      <c r="I19" s="32">
        <f>'Scorecard 2'!F20</f>
        <v>1</v>
      </c>
      <c r="J19" s="32">
        <f>'Scorecard 3'!C20</f>
        <v>1</v>
      </c>
      <c r="K19" s="32">
        <f>'Scorecard 3'!D20</f>
        <v>1</v>
      </c>
      <c r="L19" s="32">
        <f>'Scorecard 3'!E20</f>
        <v>1</v>
      </c>
      <c r="M19" s="32">
        <f>'Scorecard 3'!F20</f>
        <v>1</v>
      </c>
      <c r="N19" s="32" t="str">
        <f>'Scorecard 4'!C20</f>
        <v>-</v>
      </c>
      <c r="O19" s="32" t="str">
        <f>'Scorecard 4'!D20</f>
        <v>-</v>
      </c>
      <c r="P19" s="32" t="str">
        <f>'Scorecard 4'!E20</f>
        <v>-</v>
      </c>
      <c r="Q19" s="32" t="str">
        <f>'Scorecard 4'!F20</f>
        <v>-</v>
      </c>
    </row>
    <row r="20" spans="1:17" ht="15" customHeight="1">
      <c r="A20" s="31" t="str">
        <f>'Measure Info'!B28</f>
        <v>Medication, Administered: Antibiotics for CAP</v>
      </c>
      <c r="B20" s="32">
        <f>'Scorecard 1'!C21</f>
        <v>1</v>
      </c>
      <c r="C20" s="32">
        <f>'Scorecard 1'!D21</f>
        <v>1</v>
      </c>
      <c r="D20" s="32">
        <f>'Scorecard 1'!E21</f>
        <v>1</v>
      </c>
      <c r="E20" s="32">
        <f>'Scorecard 1'!F21</f>
        <v>1</v>
      </c>
      <c r="F20" s="32">
        <f>'Scorecard 2'!C21</f>
        <v>1</v>
      </c>
      <c r="G20" s="32">
        <f>'Scorecard 2'!D21</f>
        <v>1</v>
      </c>
      <c r="H20" s="32">
        <f>'Scorecard 2'!E21</f>
        <v>1</v>
      </c>
      <c r="I20" s="32">
        <f>'Scorecard 2'!F21</f>
        <v>1</v>
      </c>
      <c r="J20" s="32">
        <f>'Scorecard 3'!C21</f>
        <v>1</v>
      </c>
      <c r="K20" s="32">
        <f>'Scorecard 3'!D21</f>
        <v>1</v>
      </c>
      <c r="L20" s="32">
        <f>'Scorecard 3'!E21</f>
        <v>1</v>
      </c>
      <c r="M20" s="32">
        <f>'Scorecard 3'!F21</f>
        <v>1</v>
      </c>
      <c r="N20" s="32" t="str">
        <f>'Scorecard 4'!C21</f>
        <v>-</v>
      </c>
      <c r="O20" s="32" t="str">
        <f>'Scorecard 4'!D21</f>
        <v>-</v>
      </c>
      <c r="P20" s="32" t="str">
        <f>'Scorecard 4'!E21</f>
        <v>-</v>
      </c>
      <c r="Q20" s="32" t="str">
        <f>'Scorecard 4'!F21</f>
        <v>-</v>
      </c>
    </row>
    <row r="21" spans="1:17" ht="15" customHeight="1">
      <c r="A21" s="31" t="str">
        <f>'Measure Info'!B29</f>
        <v>Medication, Administered: Broad Spectrum Antibiotics for MDRO</v>
      </c>
      <c r="B21" s="32">
        <f>'Scorecard 1'!C22</f>
        <v>1</v>
      </c>
      <c r="C21" s="32">
        <f>'Scorecard 1'!D22</f>
        <v>1</v>
      </c>
      <c r="D21" s="32">
        <f>'Scorecard 1'!E22</f>
        <v>1</v>
      </c>
      <c r="E21" s="32">
        <f>'Scorecard 1'!F22</f>
        <v>1</v>
      </c>
      <c r="F21" s="32">
        <f>'Scorecard 2'!C22</f>
        <v>1</v>
      </c>
      <c r="G21" s="32">
        <f>'Scorecard 2'!D22</f>
        <v>1</v>
      </c>
      <c r="H21" s="32">
        <f>'Scorecard 2'!E22</f>
        <v>1</v>
      </c>
      <c r="I21" s="32">
        <f>'Scorecard 2'!F22</f>
        <v>1</v>
      </c>
      <c r="J21" s="32">
        <f>'Scorecard 3'!C22</f>
        <v>1</v>
      </c>
      <c r="K21" s="32">
        <f>'Scorecard 3'!D22</f>
        <v>1</v>
      </c>
      <c r="L21" s="32">
        <f>'Scorecard 3'!E22</f>
        <v>1</v>
      </c>
      <c r="M21" s="32">
        <f>'Scorecard 3'!F22</f>
        <v>1</v>
      </c>
      <c r="N21" s="32" t="str">
        <f>'Scorecard 4'!C22</f>
        <v>-</v>
      </c>
      <c r="O21" s="32" t="str">
        <f>'Scorecard 4'!D22</f>
        <v>-</v>
      </c>
      <c r="P21" s="32" t="str">
        <f>'Scorecard 4'!E22</f>
        <v>-</v>
      </c>
      <c r="Q21" s="32" t="str">
        <f>'Scorecard 4'!F22</f>
        <v>-</v>
      </c>
    </row>
    <row r="22" spans="1:17" ht="15" customHeight="1">
      <c r="A22" s="31" t="str">
        <f>'Measure Info'!B30</f>
        <v>Medication, Administered: vancomycin</v>
      </c>
      <c r="B22" s="32">
        <f>'Scorecard 1'!C23</f>
        <v>1</v>
      </c>
      <c r="C22" s="32">
        <f>'Scorecard 1'!D23</f>
        <v>1</v>
      </c>
      <c r="D22" s="32">
        <f>'Scorecard 1'!E23</f>
        <v>1</v>
      </c>
      <c r="E22" s="32">
        <f>'Scorecard 1'!F23</f>
        <v>1</v>
      </c>
      <c r="F22" s="32">
        <f>'Scorecard 2'!C23</f>
        <v>1</v>
      </c>
      <c r="G22" s="32">
        <f>'Scorecard 2'!D23</f>
        <v>1</v>
      </c>
      <c r="H22" s="32">
        <f>'Scorecard 2'!E23</f>
        <v>1</v>
      </c>
      <c r="I22" s="32">
        <f>'Scorecard 2'!F23</f>
        <v>1</v>
      </c>
      <c r="J22" s="32">
        <f>'Scorecard 3'!C23</f>
        <v>1</v>
      </c>
      <c r="K22" s="32">
        <f>'Scorecard 3'!D23</f>
        <v>1</v>
      </c>
      <c r="L22" s="32">
        <f>'Scorecard 3'!E23</f>
        <v>1</v>
      </c>
      <c r="M22" s="32">
        <f>'Scorecard 3'!F23</f>
        <v>1</v>
      </c>
      <c r="N22" s="32" t="str">
        <f>'Scorecard 4'!C23</f>
        <v>-</v>
      </c>
      <c r="O22" s="32" t="str">
        <f>'Scorecard 4'!D23</f>
        <v>-</v>
      </c>
      <c r="P22" s="32" t="str">
        <f>'Scorecard 4'!E23</f>
        <v>-</v>
      </c>
      <c r="Q22" s="32" t="str">
        <f>'Scorecard 4'!F23</f>
        <v>-</v>
      </c>
    </row>
    <row r="23" spans="1:17" ht="15" customHeight="1">
      <c r="A23" s="31" t="str">
        <f>'Measure Info'!B31</f>
        <v>Medication Route: Intravenous</v>
      </c>
      <c r="B23" s="32">
        <f>'Scorecard 1'!C24</f>
        <v>1</v>
      </c>
      <c r="C23" s="32">
        <f>'Scorecard 1'!D24</f>
        <v>1</v>
      </c>
      <c r="D23" s="32">
        <f>'Scorecard 1'!E24</f>
        <v>1</v>
      </c>
      <c r="E23" s="32">
        <f>'Scorecard 1'!F24</f>
        <v>1</v>
      </c>
      <c r="F23" s="32">
        <f>'Scorecard 2'!C24</f>
        <v>1</v>
      </c>
      <c r="G23" s="32">
        <f>'Scorecard 2'!D24</f>
        <v>1</v>
      </c>
      <c r="H23" s="32">
        <f>'Scorecard 2'!E24</f>
        <v>1</v>
      </c>
      <c r="I23" s="32">
        <f>'Scorecard 2'!F24</f>
        <v>1</v>
      </c>
      <c r="J23" s="32">
        <f>'Scorecard 3'!C24</f>
        <v>1</v>
      </c>
      <c r="K23" s="32">
        <f>'Scorecard 3'!D24</f>
        <v>1</v>
      </c>
      <c r="L23" s="32">
        <f>'Scorecard 3'!E24</f>
        <v>1</v>
      </c>
      <c r="M23" s="32">
        <f>'Scorecard 3'!F24</f>
        <v>1</v>
      </c>
      <c r="N23" s="32" t="str">
        <f>'Scorecard 4'!C24</f>
        <v>-</v>
      </c>
      <c r="O23" s="32" t="str">
        <f>'Scorecard 4'!D24</f>
        <v>-</v>
      </c>
      <c r="P23" s="32" t="str">
        <f>'Scorecard 4'!E24</f>
        <v>-</v>
      </c>
      <c r="Q23" s="32" t="str">
        <f>'Scorecard 4'!F24</f>
        <v>-</v>
      </c>
    </row>
    <row r="24" spans="1:17" ht="15" customHeight="1">
      <c r="A24" s="31" t="str">
        <f>'Measure Info'!B32</f>
        <v>Physical Exam, Performed: Body Temperature</v>
      </c>
      <c r="B24" s="32">
        <f>'Scorecard 1'!C25</f>
        <v>1</v>
      </c>
      <c r="C24" s="32">
        <f>'Scorecard 1'!D25</f>
        <v>1</v>
      </c>
      <c r="D24" s="32">
        <f>'Scorecard 1'!E25</f>
        <v>1</v>
      </c>
      <c r="E24" s="32">
        <f>'Scorecard 1'!F25</f>
        <v>1</v>
      </c>
      <c r="F24" s="32">
        <f>'Scorecard 2'!C25</f>
        <v>1</v>
      </c>
      <c r="G24" s="32">
        <f>'Scorecard 2'!D25</f>
        <v>1</v>
      </c>
      <c r="H24" s="32">
        <f>'Scorecard 2'!E25</f>
        <v>1</v>
      </c>
      <c r="I24" s="32">
        <f>'Scorecard 2'!F25</f>
        <v>1</v>
      </c>
      <c r="J24" s="32">
        <f>'Scorecard 3'!C25</f>
        <v>1</v>
      </c>
      <c r="K24" s="32">
        <f>'Scorecard 3'!D25</f>
        <v>1</v>
      </c>
      <c r="L24" s="32">
        <f>'Scorecard 3'!E25</f>
        <v>1</v>
      </c>
      <c r="M24" s="32">
        <f>'Scorecard 3'!F25</f>
        <v>1</v>
      </c>
      <c r="N24" s="32" t="str">
        <f>'Scorecard 4'!C25</f>
        <v>-</v>
      </c>
      <c r="O24" s="32" t="str">
        <f>'Scorecard 4'!D25</f>
        <v>-</v>
      </c>
      <c r="P24" s="32" t="str">
        <f>'Scorecard 4'!E25</f>
        <v>-</v>
      </c>
      <c r="Q24" s="32" t="str">
        <f>'Scorecard 4'!F25</f>
        <v>-</v>
      </c>
    </row>
    <row r="25" spans="1:17" ht="15" customHeight="1">
      <c r="A25" s="31" t="str">
        <f>'Measure Info'!B33</f>
        <v>Physical Exam, Performed: Systolic Blood Pressure</v>
      </c>
      <c r="B25" s="32">
        <f>'Scorecard 1'!C26</f>
        <v>1</v>
      </c>
      <c r="C25" s="32">
        <f>'Scorecard 1'!D26</f>
        <v>1</v>
      </c>
      <c r="D25" s="32">
        <f>'Scorecard 1'!E26</f>
        <v>1</v>
      </c>
      <c r="E25" s="32">
        <f>'Scorecard 1'!F26</f>
        <v>1</v>
      </c>
      <c r="F25" s="32">
        <f>'Scorecard 2'!C26</f>
        <v>1</v>
      </c>
      <c r="G25" s="32">
        <f>'Scorecard 2'!D26</f>
        <v>1</v>
      </c>
      <c r="H25" s="32">
        <f>'Scorecard 2'!E26</f>
        <v>1</v>
      </c>
      <c r="I25" s="32">
        <f>'Scorecard 2'!F26</f>
        <v>1</v>
      </c>
      <c r="J25" s="32">
        <f>'Scorecard 3'!C26</f>
        <v>1</v>
      </c>
      <c r="K25" s="32">
        <f>'Scorecard 3'!D26</f>
        <v>1</v>
      </c>
      <c r="L25" s="32">
        <f>'Scorecard 3'!E26</f>
        <v>1</v>
      </c>
      <c r="M25" s="32">
        <f>'Scorecard 3'!F26</f>
        <v>1</v>
      </c>
      <c r="N25" s="32" t="str">
        <f>'Scorecard 4'!C26</f>
        <v>-</v>
      </c>
      <c r="O25" s="32" t="str">
        <f>'Scorecard 4'!D26</f>
        <v>-</v>
      </c>
      <c r="P25" s="32" t="str">
        <f>'Scorecard 4'!E26</f>
        <v>-</v>
      </c>
      <c r="Q25" s="32" t="str">
        <f>'Scorecard 4'!F26</f>
        <v>-</v>
      </c>
    </row>
    <row r="26" spans="1:17" ht="15" customHeight="1">
      <c r="A26" s="31" t="str">
        <f>'Measure Info'!B34</f>
        <v>Physical Exam, Performed: Respiratory Rate</v>
      </c>
      <c r="B26" s="32">
        <f>'Scorecard 1'!C27</f>
        <v>1</v>
      </c>
      <c r="C26" s="32">
        <f>'Scorecard 1'!D27</f>
        <v>1</v>
      </c>
      <c r="D26" s="32">
        <f>'Scorecard 1'!E27</f>
        <v>1</v>
      </c>
      <c r="E26" s="32">
        <f>'Scorecard 1'!F27</f>
        <v>1</v>
      </c>
      <c r="F26" s="32">
        <f>'Scorecard 2'!C27</f>
        <v>1</v>
      </c>
      <c r="G26" s="32">
        <f>'Scorecard 2'!D27</f>
        <v>1</v>
      </c>
      <c r="H26" s="32">
        <f>'Scorecard 2'!E27</f>
        <v>1</v>
      </c>
      <c r="I26" s="32">
        <f>'Scorecard 2'!F27</f>
        <v>1</v>
      </c>
      <c r="J26" s="32">
        <f>'Scorecard 3'!C27</f>
        <v>1</v>
      </c>
      <c r="K26" s="32">
        <f>'Scorecard 3'!D27</f>
        <v>1</v>
      </c>
      <c r="L26" s="32">
        <f>'Scorecard 3'!E27</f>
        <v>1</v>
      </c>
      <c r="M26" s="32">
        <f>'Scorecard 3'!F27</f>
        <v>1</v>
      </c>
      <c r="N26" s="32" t="str">
        <f>'Scorecard 4'!C27</f>
        <v>-</v>
      </c>
      <c r="O26" s="32" t="str">
        <f>'Scorecard 4'!D27</f>
        <v>-</v>
      </c>
      <c r="P26" s="32" t="str">
        <f>'Scorecard 4'!E27</f>
        <v>-</v>
      </c>
      <c r="Q26" s="32" t="str">
        <f>'Scorecard 4'!F27</f>
        <v>-</v>
      </c>
    </row>
    <row r="27" spans="1:17" ht="17.100000000000001" customHeight="1">
      <c r="A27" s="31" t="str">
        <f>'Measure Info'!B35</f>
        <v>Physical Exam, Performed: Oxygen Saturation in Blood</v>
      </c>
      <c r="B27" s="32">
        <f>'Scorecard 1'!C28</f>
        <v>1</v>
      </c>
      <c r="C27" s="32">
        <f>'Scorecard 1'!D28</f>
        <v>1</v>
      </c>
      <c r="D27" s="32">
        <f>'Scorecard 1'!E28</f>
        <v>1</v>
      </c>
      <c r="E27" s="32">
        <f>'Scorecard 1'!F28</f>
        <v>1</v>
      </c>
      <c r="F27" s="32">
        <f>'Scorecard 2'!C28</f>
        <v>1</v>
      </c>
      <c r="G27" s="32">
        <f>'Scorecard 2'!D28</f>
        <v>1</v>
      </c>
      <c r="H27" s="32">
        <f>'Scorecard 2'!E28</f>
        <v>1</v>
      </c>
      <c r="I27" s="32">
        <f>'Scorecard 2'!F28</f>
        <v>1</v>
      </c>
      <c r="J27" s="32">
        <f>'Scorecard 3'!C28</f>
        <v>1</v>
      </c>
      <c r="K27" s="32">
        <f>'Scorecard 3'!D28</f>
        <v>1</v>
      </c>
      <c r="L27" s="32">
        <f>'Scorecard 3'!E28</f>
        <v>1</v>
      </c>
      <c r="M27" s="32">
        <f>'Scorecard 3'!F28</f>
        <v>1</v>
      </c>
      <c r="N27" s="32" t="str">
        <f>'Scorecard 4'!C28</f>
        <v>-</v>
      </c>
      <c r="O27" s="32" t="str">
        <f>'Scorecard 4'!D28</f>
        <v>-</v>
      </c>
      <c r="P27" s="32" t="str">
        <f>'Scorecard 4'!E28</f>
        <v>-</v>
      </c>
      <c r="Q27" s="32" t="str">
        <f>'Scorecard 4'!F28</f>
        <v>-</v>
      </c>
    </row>
    <row r="28" spans="1:17" ht="15" customHeight="1">
      <c r="A28" s="31" t="str">
        <f>'Measure Info'!B36</f>
        <v>Physical Exam Performed: Inhaled oxygen flow rate</v>
      </c>
      <c r="B28" s="32">
        <f>'Scorecard 1'!C29</f>
        <v>1</v>
      </c>
      <c r="C28" s="32">
        <f>'Scorecard 1'!D29</f>
        <v>1</v>
      </c>
      <c r="D28" s="32">
        <f>'Scorecard 1'!E29</f>
        <v>1</v>
      </c>
      <c r="E28" s="32">
        <f>'Scorecard 1'!F29</f>
        <v>1</v>
      </c>
      <c r="F28" s="32">
        <f>'Scorecard 2'!C29</f>
        <v>1</v>
      </c>
      <c r="G28" s="32">
        <f>'Scorecard 2'!D29</f>
        <v>1</v>
      </c>
      <c r="H28" s="32">
        <f>'Scorecard 2'!E29</f>
        <v>1</v>
      </c>
      <c r="I28" s="32">
        <f>'Scorecard 2'!F29</f>
        <v>1</v>
      </c>
      <c r="J28" s="32">
        <f>'Scorecard 3'!C29</f>
        <v>1</v>
      </c>
      <c r="K28" s="32">
        <f>'Scorecard 3'!D29</f>
        <v>1</v>
      </c>
      <c r="L28" s="32">
        <f>'Scorecard 3'!E29</f>
        <v>1</v>
      </c>
      <c r="M28" s="32">
        <f>'Scorecard 3'!F29</f>
        <v>1</v>
      </c>
      <c r="N28" s="32" t="str">
        <f>'Scorecard 4'!C29</f>
        <v>-</v>
      </c>
      <c r="O28" s="32" t="str">
        <f>'Scorecard 4'!D29</f>
        <v>-</v>
      </c>
      <c r="P28" s="32" t="str">
        <f>'Scorecard 4'!E29</f>
        <v>-</v>
      </c>
      <c r="Q28" s="32" t="str">
        <f>'Scorecard 4'!F29</f>
        <v>-</v>
      </c>
    </row>
    <row r="29" spans="1:17" ht="15" customHeight="1">
      <c r="A29" s="31" t="str">
        <f>'Measure Info'!B37</f>
        <v>Procedure, Performed: Major Transplant</v>
      </c>
      <c r="B29" s="32">
        <f>'Scorecard 1'!C30</f>
        <v>1</v>
      </c>
      <c r="C29" s="32">
        <f>'Scorecard 1'!D30</f>
        <v>1</v>
      </c>
      <c r="D29" s="32">
        <f>'Scorecard 1'!E30</f>
        <v>1</v>
      </c>
      <c r="E29" s="32">
        <f>'Scorecard 1'!F30</f>
        <v>1</v>
      </c>
      <c r="F29" s="32">
        <f>'Scorecard 2'!C30</f>
        <v>1</v>
      </c>
      <c r="G29" s="32">
        <f>'Scorecard 2'!D30</f>
        <v>1</v>
      </c>
      <c r="H29" s="32">
        <f>'Scorecard 2'!E30</f>
        <v>1</v>
      </c>
      <c r="I29" s="32">
        <f>'Scorecard 2'!F30</f>
        <v>1</v>
      </c>
      <c r="J29" s="32">
        <f>'Scorecard 3'!C30</f>
        <v>1</v>
      </c>
      <c r="K29" s="32">
        <f>'Scorecard 3'!D30</f>
        <v>1</v>
      </c>
      <c r="L29" s="32">
        <f>'Scorecard 3'!E30</f>
        <v>1</v>
      </c>
      <c r="M29" s="32">
        <f>'Scorecard 3'!F30</f>
        <v>1</v>
      </c>
      <c r="N29" s="32" t="str">
        <f>'Scorecard 4'!C30</f>
        <v>-</v>
      </c>
      <c r="O29" s="32" t="str">
        <f>'Scorecard 4'!D30</f>
        <v>-</v>
      </c>
      <c r="P29" s="32" t="str">
        <f>'Scorecard 4'!E30</f>
        <v>-</v>
      </c>
      <c r="Q29" s="32" t="str">
        <f>'Scorecard 4'!F30</f>
        <v>-</v>
      </c>
    </row>
    <row r="30" spans="1:17" ht="15" customHeight="1">
      <c r="A30" s="31" t="str">
        <f>'Measure Info'!B38</f>
        <v>Procedure, Performed: Transfer from other hospital</v>
      </c>
      <c r="B30" s="32">
        <f>'Scorecard 1'!C31</f>
        <v>1</v>
      </c>
      <c r="C30" s="32">
        <f>'Scorecard 1'!D31</f>
        <v>1</v>
      </c>
      <c r="D30" s="32">
        <f>'Scorecard 1'!E31</f>
        <v>0</v>
      </c>
      <c r="E30" s="32">
        <f>'Scorecard 1'!F31</f>
        <v>1</v>
      </c>
      <c r="F30" s="32">
        <f>'Scorecard 2'!C31</f>
        <v>1</v>
      </c>
      <c r="G30" s="32">
        <f>'Scorecard 2'!D31</f>
        <v>1</v>
      </c>
      <c r="H30" s="32">
        <f>'Scorecard 2'!E31</f>
        <v>1</v>
      </c>
      <c r="I30" s="32">
        <f>'Scorecard 2'!F31</f>
        <v>1</v>
      </c>
      <c r="J30" s="32">
        <f>'Scorecard 3'!C31</f>
        <v>1</v>
      </c>
      <c r="K30" s="32">
        <f>'Scorecard 3'!D31</f>
        <v>1</v>
      </c>
      <c r="L30" s="32">
        <f>'Scorecard 3'!E31</f>
        <v>1</v>
      </c>
      <c r="M30" s="32">
        <f>'Scorecard 3'!F31</f>
        <v>1</v>
      </c>
      <c r="N30" s="32" t="str">
        <f>'Scorecard 4'!C31</f>
        <v>-</v>
      </c>
      <c r="O30" s="32" t="str">
        <f>'Scorecard 4'!D31</f>
        <v>-</v>
      </c>
      <c r="P30" s="32" t="str">
        <f>'Scorecard 4'!E31</f>
        <v>-</v>
      </c>
      <c r="Q30" s="32" t="str">
        <f>'Scorecard 4'!F31</f>
        <v>-</v>
      </c>
    </row>
    <row r="31" spans="1:17" ht="15" customHeight="1">
      <c r="A31" s="31" t="str">
        <f>'Measure Info'!B39</f>
        <v>Patient Characteristic, Expired: Dead</v>
      </c>
      <c r="B31" s="32">
        <f>'Scorecard 1'!C32</f>
        <v>1</v>
      </c>
      <c r="C31" s="32">
        <f>'Scorecard 1'!D32</f>
        <v>1</v>
      </c>
      <c r="D31" s="32">
        <f>'Scorecard 1'!E32</f>
        <v>1</v>
      </c>
      <c r="E31" s="32">
        <f>'Scorecard 1'!F32</f>
        <v>1</v>
      </c>
      <c r="F31" s="32">
        <f>'Scorecard 2'!C32</f>
        <v>1</v>
      </c>
      <c r="G31" s="32">
        <f>'Scorecard 2'!D32</f>
        <v>1</v>
      </c>
      <c r="H31" s="32">
        <f>'Scorecard 2'!E32</f>
        <v>1</v>
      </c>
      <c r="I31" s="32">
        <f>'Scorecard 2'!F32</f>
        <v>1</v>
      </c>
      <c r="J31" s="32">
        <f>'Scorecard 3'!C32</f>
        <v>1</v>
      </c>
      <c r="K31" s="32">
        <f>'Scorecard 3'!D32</f>
        <v>1</v>
      </c>
      <c r="L31" s="32">
        <f>'Scorecard 3'!E32</f>
        <v>1</v>
      </c>
      <c r="M31" s="32">
        <f>'Scorecard 3'!F32</f>
        <v>1</v>
      </c>
      <c r="N31" s="32" t="str">
        <f>'Scorecard 4'!C32</f>
        <v>-</v>
      </c>
      <c r="O31" s="32" t="str">
        <f>'Scorecard 4'!D32</f>
        <v>-</v>
      </c>
      <c r="P31" s="32" t="str">
        <f>'Scorecard 4'!E32</f>
        <v>-</v>
      </c>
      <c r="Q31" s="32" t="str">
        <f>'Scorecard 4'!F32</f>
        <v>-</v>
      </c>
    </row>
    <row r="32" spans="1:17" ht="15" customHeight="1">
      <c r="A32" s="31" t="str">
        <f>'Measure Info'!B40</f>
        <v>Ethnicity</v>
      </c>
      <c r="B32" s="32">
        <f>'Scorecard 1'!C33</f>
        <v>1</v>
      </c>
      <c r="C32" s="32">
        <f>'Scorecard 1'!D33</f>
        <v>1</v>
      </c>
      <c r="D32" s="32">
        <f>'Scorecard 1'!E33</f>
        <v>1</v>
      </c>
      <c r="E32" s="32">
        <f>'Scorecard 1'!F33</f>
        <v>1</v>
      </c>
      <c r="F32" s="32">
        <f>'Scorecard 2'!C33</f>
        <v>1</v>
      </c>
      <c r="G32" s="32">
        <f>'Scorecard 2'!D33</f>
        <v>1</v>
      </c>
      <c r="H32" s="32">
        <f>'Scorecard 2'!E33</f>
        <v>1</v>
      </c>
      <c r="I32" s="32">
        <f>'Scorecard 2'!F33</f>
        <v>1</v>
      </c>
      <c r="J32" s="32">
        <f>'Scorecard 3'!C33</f>
        <v>1</v>
      </c>
      <c r="K32" s="32">
        <f>'Scorecard 3'!D33</f>
        <v>1</v>
      </c>
      <c r="L32" s="32">
        <f>'Scorecard 3'!E33</f>
        <v>1</v>
      </c>
      <c r="M32" s="32">
        <f>'Scorecard 3'!F33</f>
        <v>1</v>
      </c>
      <c r="N32" s="32" t="str">
        <f>'Scorecard 4'!C33</f>
        <v>-</v>
      </c>
      <c r="O32" s="32" t="str">
        <f>'Scorecard 4'!D33</f>
        <v>-</v>
      </c>
      <c r="P32" s="32" t="str">
        <f>'Scorecard 4'!E33</f>
        <v>-</v>
      </c>
      <c r="Q32" s="32" t="str">
        <f>'Scorecard 4'!F33</f>
        <v>-</v>
      </c>
    </row>
    <row r="33" spans="1:17" ht="15" customHeight="1">
      <c r="A33" s="31" t="str">
        <f>'Measure Info'!B41</f>
        <v>Payer</v>
      </c>
      <c r="B33" s="32">
        <f>'Scorecard 1'!C34</f>
        <v>1</v>
      </c>
      <c r="C33" s="32">
        <f>'Scorecard 1'!D34</f>
        <v>1</v>
      </c>
      <c r="D33" s="32">
        <f>'Scorecard 1'!E34</f>
        <v>1</v>
      </c>
      <c r="E33" s="32">
        <f>'Scorecard 1'!F34</f>
        <v>1</v>
      </c>
      <c r="F33" s="32">
        <f>'Scorecard 2'!C34</f>
        <v>1</v>
      </c>
      <c r="G33" s="32">
        <f>'Scorecard 2'!D34</f>
        <v>1</v>
      </c>
      <c r="H33" s="32">
        <f>'Scorecard 2'!E34</f>
        <v>1</v>
      </c>
      <c r="I33" s="32">
        <f>'Scorecard 2'!F34</f>
        <v>1</v>
      </c>
      <c r="J33" s="32">
        <f>'Scorecard 3'!C34</f>
        <v>1</v>
      </c>
      <c r="K33" s="32">
        <f>'Scorecard 3'!D34</f>
        <v>1</v>
      </c>
      <c r="L33" s="32">
        <f>'Scorecard 3'!E34</f>
        <v>1</v>
      </c>
      <c r="M33" s="32">
        <f>'Scorecard 3'!F34</f>
        <v>1</v>
      </c>
      <c r="N33" s="32" t="str">
        <f>'Scorecard 4'!C34</f>
        <v>-</v>
      </c>
      <c r="O33" s="32" t="str">
        <f>'Scorecard 4'!D34</f>
        <v>-</v>
      </c>
      <c r="P33" s="32" t="str">
        <f>'Scorecard 4'!E34</f>
        <v>-</v>
      </c>
      <c r="Q33" s="32" t="str">
        <f>'Scorecard 4'!F34</f>
        <v>-</v>
      </c>
    </row>
    <row r="34" spans="1:17" ht="15" customHeight="1">
      <c r="A34" s="31" t="str">
        <f>'Measure Info'!B42</f>
        <v>Race</v>
      </c>
      <c r="B34" s="32">
        <f>'Scorecard 1'!C35</f>
        <v>1</v>
      </c>
      <c r="C34" s="32">
        <f>'Scorecard 1'!D35</f>
        <v>1</v>
      </c>
      <c r="D34" s="32">
        <f>'Scorecard 1'!E35</f>
        <v>1</v>
      </c>
      <c r="E34" s="32">
        <f>'Scorecard 1'!F35</f>
        <v>1</v>
      </c>
      <c r="F34" s="32">
        <f>'Scorecard 2'!C35</f>
        <v>1</v>
      </c>
      <c r="G34" s="32">
        <f>'Scorecard 2'!D35</f>
        <v>1</v>
      </c>
      <c r="H34" s="32">
        <f>'Scorecard 2'!E35</f>
        <v>1</v>
      </c>
      <c r="I34" s="32">
        <f>'Scorecard 2'!F35</f>
        <v>1</v>
      </c>
      <c r="J34" s="32">
        <f>'Scorecard 3'!C35</f>
        <v>1</v>
      </c>
      <c r="K34" s="32">
        <f>'Scorecard 3'!D35</f>
        <v>1</v>
      </c>
      <c r="L34" s="32">
        <f>'Scorecard 3'!E35</f>
        <v>1</v>
      </c>
      <c r="M34" s="32">
        <f>'Scorecard 3'!F35</f>
        <v>1</v>
      </c>
      <c r="N34" s="32" t="str">
        <f>'Scorecard 4'!C35</f>
        <v>-</v>
      </c>
      <c r="O34" s="32" t="str">
        <f>'Scorecard 4'!D35</f>
        <v>-</v>
      </c>
      <c r="P34" s="32" t="str">
        <f>'Scorecard 4'!E35</f>
        <v>-</v>
      </c>
      <c r="Q34" s="32" t="str">
        <f>'Scorecard 4'!F35</f>
        <v>-</v>
      </c>
    </row>
    <row r="35" spans="1:17" ht="15" customHeight="1">
      <c r="A35" s="31" t="str">
        <f>'Measure Info'!B43</f>
        <v>ONC Administrative Sex</v>
      </c>
      <c r="B35" s="32">
        <f>'Scorecard 1'!C36</f>
        <v>1</v>
      </c>
      <c r="C35" s="32">
        <f>'Scorecard 1'!D36</f>
        <v>1</v>
      </c>
      <c r="D35" s="32">
        <f>'Scorecard 1'!E36</f>
        <v>1</v>
      </c>
      <c r="E35" s="32">
        <f>'Scorecard 1'!F36</f>
        <v>1</v>
      </c>
      <c r="F35" s="32">
        <f>'Scorecard 2'!C36</f>
        <v>1</v>
      </c>
      <c r="G35" s="32">
        <f>'Scorecard 2'!D36</f>
        <v>1</v>
      </c>
      <c r="H35" s="32">
        <f>'Scorecard 2'!E36</f>
        <v>1</v>
      </c>
      <c r="I35" s="32">
        <f>'Scorecard 2'!F36</f>
        <v>1</v>
      </c>
      <c r="J35" s="32">
        <f>'Scorecard 3'!C36</f>
        <v>1</v>
      </c>
      <c r="K35" s="32">
        <f>'Scorecard 3'!D36</f>
        <v>1</v>
      </c>
      <c r="L35" s="32">
        <f>'Scorecard 3'!E36</f>
        <v>1</v>
      </c>
      <c r="M35" s="32">
        <f>'Scorecard 3'!F36</f>
        <v>1</v>
      </c>
      <c r="N35" s="32" t="str">
        <f>'Scorecard 4'!C36</f>
        <v>-</v>
      </c>
      <c r="O35" s="32" t="str">
        <f>'Scorecard 4'!D36</f>
        <v>-</v>
      </c>
      <c r="P35" s="32" t="str">
        <f>'Scorecard 4'!E36</f>
        <v>-</v>
      </c>
      <c r="Q35" s="32" t="str">
        <f>'Scorecard 4'!F36</f>
        <v>-</v>
      </c>
    </row>
    <row r="36" spans="1:17" ht="15" customHeight="1">
      <c r="A36" s="33" t="s">
        <v>167</v>
      </c>
      <c r="B36" s="34"/>
      <c r="C36" s="34"/>
      <c r="D36" s="34"/>
      <c r="E36" s="34"/>
      <c r="F36" s="34"/>
      <c r="G36" s="34"/>
      <c r="H36" s="34"/>
      <c r="I36" s="34"/>
      <c r="J36" s="34"/>
      <c r="K36" s="34"/>
      <c r="L36" s="34"/>
      <c r="M36" s="34"/>
      <c r="N36" s="35"/>
      <c r="O36" s="35"/>
      <c r="P36" s="35"/>
      <c r="Q36" s="35"/>
    </row>
    <row r="37" spans="1:17" ht="15" customHeight="1">
      <c r="A37" s="36" t="s">
        <v>168</v>
      </c>
      <c r="B37" s="37">
        <f>COUNTIF(B4:B35,"0")</f>
        <v>0</v>
      </c>
      <c r="C37" s="37">
        <f>COUNTIF(C4:C35,"0")</f>
        <v>0</v>
      </c>
      <c r="D37" s="37">
        <f>COUNTIF(D4:D35,"0")</f>
        <v>4</v>
      </c>
      <c r="E37" s="37">
        <f>COUNTIF(E4:E35,"0")</f>
        <v>0</v>
      </c>
      <c r="F37" s="37">
        <f>COUNTIF(F4:F35,"0")</f>
        <v>0</v>
      </c>
      <c r="G37" s="37">
        <f>COUNTIF(G4:G35,"0")</f>
        <v>0</v>
      </c>
      <c r="H37" s="37">
        <f>COUNTIF(H4:H35,"0")</f>
        <v>0</v>
      </c>
      <c r="I37" s="37">
        <f>COUNTIF(I4:I35,"0")</f>
        <v>0</v>
      </c>
      <c r="J37" s="37">
        <f>COUNTIF(J4:J35,"0")</f>
        <v>0</v>
      </c>
      <c r="K37" s="37">
        <f>COUNTIF(K4:K35,"0")</f>
        <v>0</v>
      </c>
      <c r="L37" s="37">
        <f>COUNTIF(L4:L35,"0")</f>
        <v>0</v>
      </c>
      <c r="M37" s="37">
        <f>COUNTIF(M4:M35,"0")</f>
        <v>0</v>
      </c>
      <c r="N37" s="38">
        <f>COUNTIF(N4:N35,"0")</f>
        <v>0</v>
      </c>
      <c r="O37" s="38">
        <f>COUNTIF(O4:O35,"0")</f>
        <v>0</v>
      </c>
      <c r="P37" s="38">
        <f>COUNTIF(P4:P35,"0")</f>
        <v>0</v>
      </c>
      <c r="Q37" s="38">
        <f>COUNTIF(Q4:Q35,"0")</f>
        <v>0</v>
      </c>
    </row>
    <row r="38" spans="1:17" ht="15" customHeight="1">
      <c r="A38" s="39" t="s">
        <v>169</v>
      </c>
      <c r="B38" s="38">
        <f>COUNTIF(A4:A35,"&lt;&gt;0")</f>
        <v>32</v>
      </c>
      <c r="C38" s="38">
        <f>COUNTIF(A4:A35,"&lt;&gt;0")</f>
        <v>32</v>
      </c>
      <c r="D38" s="38">
        <f>COUNTIF(A4:A35,"&lt;&gt;0")</f>
        <v>32</v>
      </c>
      <c r="E38" s="38">
        <f>COUNTIF(A4:A35,"&lt;&gt;0")</f>
        <v>32</v>
      </c>
      <c r="F38" s="38">
        <f>COUNTIF(A4:A35,"&lt;&gt;0")</f>
        <v>32</v>
      </c>
      <c r="G38" s="38">
        <f>COUNTIF(A4:A35,"&lt;&gt;0")</f>
        <v>32</v>
      </c>
      <c r="H38" s="38">
        <f>COUNTIF(A4:A35,"&lt;&gt;0")</f>
        <v>32</v>
      </c>
      <c r="I38" s="38">
        <f>COUNTIF(A4:A35,"&lt;&gt;0")</f>
        <v>32</v>
      </c>
      <c r="J38" s="38">
        <f>COUNTIF(A4:A35,"&lt;&gt;0")</f>
        <v>32</v>
      </c>
      <c r="K38" s="38">
        <f>COUNTIF(A4:A35,"&lt;&gt;0")</f>
        <v>32</v>
      </c>
      <c r="L38" s="38">
        <f>COUNTIF(A4:A35,"&lt;&gt;0")</f>
        <v>32</v>
      </c>
      <c r="M38" s="38">
        <f>COUNTIF(A4:A35,"&lt;&gt;0")</f>
        <v>32</v>
      </c>
      <c r="N38" s="38">
        <f>COUNTIF(A4:A35,"&lt;&gt;0")</f>
        <v>32</v>
      </c>
      <c r="O38" s="38">
        <f>COUNTIF(A4:A35,"&lt;&gt;0")</f>
        <v>32</v>
      </c>
      <c r="P38" s="38">
        <f>COUNTIF(A4:A35,"&lt;&gt;0")</f>
        <v>32</v>
      </c>
      <c r="Q38" s="38">
        <f>COUNTIF(A4:A35,"&lt;&gt;0")</f>
        <v>32</v>
      </c>
    </row>
    <row r="39" spans="1:17" ht="15" customHeight="1">
      <c r="A39" s="40" t="s">
        <v>170</v>
      </c>
      <c r="B39" s="41">
        <f t="shared" ref="B39:Q39" si="0">SUM(B37/B38)</f>
        <v>0</v>
      </c>
      <c r="C39" s="41">
        <f t="shared" si="0"/>
        <v>0</v>
      </c>
      <c r="D39" s="41">
        <f t="shared" si="0"/>
        <v>0.125</v>
      </c>
      <c r="E39" s="41">
        <f t="shared" si="0"/>
        <v>0</v>
      </c>
      <c r="F39" s="41">
        <f t="shared" si="0"/>
        <v>0</v>
      </c>
      <c r="G39" s="41">
        <f t="shared" si="0"/>
        <v>0</v>
      </c>
      <c r="H39" s="41">
        <f t="shared" si="0"/>
        <v>0</v>
      </c>
      <c r="I39" s="41">
        <f t="shared" si="0"/>
        <v>0</v>
      </c>
      <c r="J39" s="41">
        <f t="shared" si="0"/>
        <v>0</v>
      </c>
      <c r="K39" s="41">
        <f t="shared" si="0"/>
        <v>0</v>
      </c>
      <c r="L39" s="41">
        <f t="shared" si="0"/>
        <v>0</v>
      </c>
      <c r="M39" s="41">
        <f t="shared" si="0"/>
        <v>0</v>
      </c>
      <c r="N39" s="41">
        <f t="shared" si="0"/>
        <v>0</v>
      </c>
      <c r="O39" s="41">
        <f t="shared" si="0"/>
        <v>0</v>
      </c>
      <c r="P39" s="41">
        <f t="shared" si="0"/>
        <v>0</v>
      </c>
      <c r="Q39" s="41">
        <f t="shared" si="0"/>
        <v>0</v>
      </c>
    </row>
    <row r="40" spans="1:17" ht="15" customHeight="1">
      <c r="A40" s="40"/>
      <c r="B40" s="41"/>
      <c r="C40" s="41"/>
      <c r="D40" s="41"/>
      <c r="E40" s="41"/>
      <c r="F40" s="41"/>
      <c r="G40" s="41"/>
      <c r="H40" s="41"/>
      <c r="I40" s="41"/>
      <c r="J40" s="41"/>
      <c r="K40" s="41"/>
      <c r="L40" s="41"/>
      <c r="M40" s="41"/>
      <c r="N40" s="41"/>
      <c r="O40" s="41"/>
      <c r="P40" s="41"/>
      <c r="Q40" s="41"/>
    </row>
  </sheetData>
  <conditionalFormatting sqref="B4:Q35">
    <cfRule type="cellIs" dxfId="7" priority="1" stopIfTrue="1" operator="lessThan">
      <formula>0.5</formula>
    </cfRule>
  </conditionalFormatting>
  <pageMargins left="0.7" right="0.7" top="0.75" bottom="0.75" header="0.3" footer="0.3"/>
  <pageSetup orientation="portrait" r:id="rId1"/>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U9"/>
  <sheetViews>
    <sheetView showGridLines="0" tabSelected="1" workbookViewId="0">
      <selection activeCell="A13" sqref="A13"/>
    </sheetView>
  </sheetViews>
  <sheetFormatPr defaultColWidth="8.85546875" defaultRowHeight="15" customHeight="1"/>
  <cols>
    <col min="1" max="1" width="68.5703125" style="1" bestFit="1" customWidth="1"/>
    <col min="2" max="2" width="51.42578125" style="1" customWidth="1"/>
    <col min="3" max="4" width="73.42578125" style="1" customWidth="1"/>
    <col min="5" max="255" width="8.85546875" style="1" customWidth="1"/>
  </cols>
  <sheetData>
    <row r="1" spans="1:255" ht="18.75" customHeight="1">
      <c r="A1" s="42" t="s">
        <v>171</v>
      </c>
      <c r="B1" s="2"/>
      <c r="C1" s="43"/>
      <c r="D1" s="2"/>
    </row>
    <row r="2" spans="1:255">
      <c r="A2" s="57" t="s">
        <v>172</v>
      </c>
      <c r="B2" s="2"/>
      <c r="C2" s="2"/>
      <c r="D2" s="2"/>
    </row>
    <row r="3" spans="1:255" ht="15" customHeight="1">
      <c r="A3" s="2"/>
      <c r="B3" s="2"/>
      <c r="C3" s="2"/>
      <c r="D3" s="2"/>
    </row>
    <row r="4" spans="1:255" ht="45" customHeight="1">
      <c r="A4" s="58" t="s">
        <v>42</v>
      </c>
      <c r="B4" s="59" t="s">
        <v>173</v>
      </c>
      <c r="C4" s="59" t="s">
        <v>174</v>
      </c>
      <c r="D4" s="60" t="s">
        <v>175</v>
      </c>
      <c r="IU4"/>
    </row>
    <row r="5" spans="1:255" ht="15" customHeight="1">
      <c r="A5" s="56" t="s">
        <v>121</v>
      </c>
      <c r="B5" s="54" t="s">
        <v>176</v>
      </c>
      <c r="C5" s="54" t="s">
        <v>177</v>
      </c>
      <c r="D5" s="54" t="s">
        <v>178</v>
      </c>
      <c r="IU5"/>
    </row>
    <row r="6" spans="1:255" ht="15" customHeight="1">
      <c r="A6" s="56" t="s">
        <v>179</v>
      </c>
      <c r="B6" s="105" t="s">
        <v>180</v>
      </c>
      <c r="C6" s="54" t="s">
        <v>181</v>
      </c>
      <c r="D6" s="55" t="s">
        <v>182</v>
      </c>
      <c r="IU6"/>
    </row>
    <row r="7" spans="1:255" ht="15" customHeight="1">
      <c r="A7" s="111" t="s">
        <v>183</v>
      </c>
      <c r="B7" s="105" t="s">
        <v>180</v>
      </c>
      <c r="C7" s="54" t="s">
        <v>181</v>
      </c>
      <c r="D7" s="55" t="s">
        <v>182</v>
      </c>
      <c r="IU7"/>
    </row>
    <row r="8" spans="1:255" ht="15" customHeight="1">
      <c r="A8" s="111" t="s">
        <v>184</v>
      </c>
      <c r="B8" s="105" t="s">
        <v>180</v>
      </c>
      <c r="C8" s="54" t="s">
        <v>181</v>
      </c>
      <c r="D8" s="55" t="s">
        <v>182</v>
      </c>
      <c r="IU8"/>
    </row>
    <row r="9" spans="1:255" ht="15" customHeight="1">
      <c r="A9" s="112"/>
      <c r="B9" s="113"/>
      <c r="C9" s="113"/>
      <c r="D9" s="114"/>
      <c r="IU9"/>
    </row>
  </sheetData>
  <pageMargins left="0.7" right="0.7" top="0.75" bottom="0.75" header="0.3" footer="0.3"/>
  <pageSetup orientation="portrait" r:id="rId1"/>
  <headerFooter>
    <oddFooter>&amp;C&amp;"Helvetica Neue,Regular"&amp;12&amp;K000000&amp;P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890618-5063-4a10-9269-39309fc44fd8" xsi:nil="true"/>
    <lcf76f155ced4ddcb4097134ff3c332f xmlns="c46a9670-bd66-4586-9525-c163b0e5d59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0D22705296B04B9E99E648B82AFFB2" ma:contentTypeVersion="15" ma:contentTypeDescription="Create a new document." ma:contentTypeScope="" ma:versionID="6ce7f7b00e37373b977998b12058fef6">
  <xsd:schema xmlns:xsd="http://www.w3.org/2001/XMLSchema" xmlns:xs="http://www.w3.org/2001/XMLSchema" xmlns:p="http://schemas.microsoft.com/office/2006/metadata/properties" xmlns:ns2="c46a9670-bd66-4586-9525-c163b0e5d59b" xmlns:ns3="2c890618-5063-4a10-9269-39309fc44fd8" targetNamespace="http://schemas.microsoft.com/office/2006/metadata/properties" ma:root="true" ma:fieldsID="1e786d6491a8c3b2d1e0e4b5301c2f3c" ns2:_="" ns3:_="">
    <xsd:import namespace="c46a9670-bd66-4586-9525-c163b0e5d59b"/>
    <xsd:import namespace="2c890618-5063-4a10-9269-39309fc44f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9670-bd66-4586-9525-c163b0e5d5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0b95c9-4b07-4b98-a933-278a957ba3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890618-5063-4a10-9269-39309fc44fd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72bffc1-9a4c-412d-8198-1e07bd163c28}" ma:internalName="TaxCatchAll" ma:showField="CatchAllData" ma:web="2c890618-5063-4a10-9269-39309fc44f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C463E6-7DE1-4BBA-B030-BB53592F47F5}"/>
</file>

<file path=customXml/itemProps2.xml><?xml version="1.0" encoding="utf-8"?>
<ds:datastoreItem xmlns:ds="http://schemas.openxmlformats.org/officeDocument/2006/customXml" ds:itemID="{D5B59BEF-C127-4452-86EA-51796DB25C6A}"/>
</file>

<file path=customXml/itemProps3.xml><?xml version="1.0" encoding="utf-8"?>
<ds:datastoreItem xmlns:ds="http://schemas.openxmlformats.org/officeDocument/2006/customXml" ds:itemID="{FFA5E0ED-5E68-4046-A492-EC98B4BCE2D2}"/>
</file>

<file path=docMetadata/LabelInfo.xml><?xml version="1.0" encoding="utf-8"?>
<clbl:labelList xmlns:clbl="http://schemas.microsoft.com/office/2020/mipLabelMetadata">
  <clbl:label id="{2dd732a6-0413-473f-a1ce-68d1616444b6}" enabled="0" method="" siteId="{2dd732a6-0413-473f-a1ce-68d1616444b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Feasibility Scorecard</dc:title>
  <dc:subject/>
  <dc:creator>Battelle</dc:creator>
  <cp:keywords>Feasibility, Scorecard</cp:keywords>
  <dc:description/>
  <cp:lastModifiedBy>Britt Kent</cp:lastModifiedBy>
  <cp:revision/>
  <dcterms:created xsi:type="dcterms:W3CDTF">2018-12-12T17:33:02Z</dcterms:created>
  <dcterms:modified xsi:type="dcterms:W3CDTF">2024-10-24T20:35:37Z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0x010100990D22705296B04B9E99E648B82AFFB2</vt:lpwstr>
  </property>
  <property fmtid="{D5CDD505-2E9C-101B-9397-08002B2CF9AE}" pid="3" name="Task">
    <vt:lpwstr/>
  </property>
  <property fmtid="{D5CDD505-2E9C-101B-9397-08002B2CF9AE}" pid="4" name="AddinVersion">
    <vt:lpwstr>5</vt:lpwstr>
  </property>
  <property fmtid="{D5CDD505-2E9C-101B-9397-08002B2CF9AE}" pid="5" name="AddinDataModel">
    <vt:lpwstr>0</vt:lpwstr>
  </property>
  <property fmtid="{D5CDD505-2E9C-101B-9397-08002B2CF9AE}" pid="6" name="MediaServiceImageTags">
    <vt:lpwstr/>
  </property>
</Properties>
</file>