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Q154\Downloads\"/>
    </mc:Choice>
  </mc:AlternateContent>
  <xr:revisionPtr revIDLastSave="0" documentId="13_ncr:1_{E0496334-14CF-48E6-89A8-B433727A534F}" xr6:coauthVersionLast="45" xr6:coauthVersionMax="47" xr10:uidLastSave="{00000000-0000-0000-0000-000000000000}"/>
  <bookViews>
    <workbookView xWindow="19090" yWindow="-10840" windowWidth="38620" windowHeight="21220" activeTab="1"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Scorecard 4" sheetId="6" r:id="rId7"/>
    <sheet name="Results" sheetId="7" r:id="rId8"/>
    <sheet name="Feasibility Plan"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3" l="1"/>
  <c r="B1" i="3"/>
  <c r="B5" i="5"/>
  <c r="B6" i="5"/>
  <c r="B7" i="5"/>
  <c r="B8" i="5"/>
  <c r="B9" i="5"/>
  <c r="B10" i="5"/>
  <c r="B11" i="5"/>
  <c r="B12" i="5"/>
  <c r="B13" i="5"/>
  <c r="B14" i="5"/>
  <c r="B15" i="5"/>
  <c r="B16" i="5"/>
  <c r="B17" i="5"/>
  <c r="B4" i="7"/>
  <c r="B7" i="3"/>
  <c r="B6" i="3"/>
  <c r="B8" i="3"/>
  <c r="B9" i="3"/>
  <c r="B10" i="3"/>
  <c r="B11" i="3"/>
  <c r="B12" i="3"/>
  <c r="B13" i="3"/>
  <c r="B14" i="3"/>
  <c r="B15" i="3"/>
  <c r="B16" i="3"/>
  <c r="B17" i="3"/>
  <c r="B18" i="3"/>
  <c r="B19" i="3"/>
  <c r="B20" i="3"/>
  <c r="B21" i="3"/>
  <c r="B22" i="3"/>
  <c r="B23" i="3"/>
  <c r="B24" i="3"/>
  <c r="B25" i="3"/>
  <c r="B26" i="3"/>
  <c r="B27" i="3"/>
  <c r="B28" i="3"/>
  <c r="B29" i="3"/>
  <c r="B30" i="3"/>
  <c r="B31" i="3"/>
  <c r="B32" i="3"/>
  <c r="B33" i="3"/>
  <c r="B34" i="3"/>
  <c r="B5" i="4"/>
  <c r="A9" i="9" l="1"/>
  <c r="A10" i="9"/>
  <c r="A11" i="9"/>
  <c r="A12" i="9"/>
  <c r="Q33" i="7" l="1"/>
  <c r="P33" i="7"/>
  <c r="O33" i="7"/>
  <c r="N33" i="7"/>
  <c r="M33" i="7"/>
  <c r="L33" i="7"/>
  <c r="K33" i="7"/>
  <c r="J33" i="7"/>
  <c r="I33" i="7"/>
  <c r="H33" i="7"/>
  <c r="G33" i="7"/>
  <c r="F33" i="7"/>
  <c r="E33" i="7"/>
  <c r="D33" i="7"/>
  <c r="C33" i="7"/>
  <c r="B33" i="7"/>
  <c r="A33" i="7"/>
  <c r="Q32" i="7"/>
  <c r="P32" i="7"/>
  <c r="O32" i="7"/>
  <c r="N32" i="7"/>
  <c r="M32" i="7"/>
  <c r="L32" i="7"/>
  <c r="K32" i="7"/>
  <c r="J32" i="7"/>
  <c r="I32" i="7"/>
  <c r="H32" i="7"/>
  <c r="G32" i="7"/>
  <c r="F32" i="7"/>
  <c r="E32" i="7"/>
  <c r="D32" i="7"/>
  <c r="C32" i="7"/>
  <c r="B32" i="7"/>
  <c r="A32" i="7"/>
  <c r="Q31" i="7"/>
  <c r="P31" i="7"/>
  <c r="O31" i="7"/>
  <c r="N31" i="7"/>
  <c r="M31" i="7"/>
  <c r="L31" i="7"/>
  <c r="K31" i="7"/>
  <c r="J31" i="7"/>
  <c r="I31" i="7"/>
  <c r="H31" i="7"/>
  <c r="G31" i="7"/>
  <c r="F31" i="7"/>
  <c r="E31" i="7"/>
  <c r="D31" i="7"/>
  <c r="C31" i="7"/>
  <c r="B31" i="7"/>
  <c r="A31" i="7"/>
  <c r="Q30" i="7"/>
  <c r="P30" i="7"/>
  <c r="O30" i="7"/>
  <c r="N30" i="7"/>
  <c r="M30" i="7"/>
  <c r="L30" i="7"/>
  <c r="K30" i="7"/>
  <c r="J30" i="7"/>
  <c r="I30" i="7"/>
  <c r="H30" i="7"/>
  <c r="G30" i="7"/>
  <c r="F30" i="7"/>
  <c r="E30" i="7"/>
  <c r="D30" i="7"/>
  <c r="C30" i="7"/>
  <c r="B30" i="7"/>
  <c r="A30" i="7"/>
  <c r="Q29" i="7"/>
  <c r="P29" i="7"/>
  <c r="O29" i="7"/>
  <c r="N29" i="7"/>
  <c r="M29" i="7"/>
  <c r="L29" i="7"/>
  <c r="K29" i="7"/>
  <c r="J29" i="7"/>
  <c r="I29" i="7"/>
  <c r="H29" i="7"/>
  <c r="G29" i="7"/>
  <c r="F29" i="7"/>
  <c r="E29" i="7"/>
  <c r="D29" i="7"/>
  <c r="C29" i="7"/>
  <c r="B29" i="7"/>
  <c r="A29" i="7"/>
  <c r="Q28" i="7"/>
  <c r="P28" i="7"/>
  <c r="O28" i="7"/>
  <c r="N28" i="7"/>
  <c r="M28" i="7"/>
  <c r="L28" i="7"/>
  <c r="K28" i="7"/>
  <c r="J28" i="7"/>
  <c r="I28" i="7"/>
  <c r="H28" i="7"/>
  <c r="G28" i="7"/>
  <c r="F28" i="7"/>
  <c r="E28" i="7"/>
  <c r="D28" i="7"/>
  <c r="C28" i="7"/>
  <c r="B28" i="7"/>
  <c r="A28" i="7"/>
  <c r="Q27" i="7"/>
  <c r="P27" i="7"/>
  <c r="O27" i="7"/>
  <c r="N27" i="7"/>
  <c r="M27" i="7"/>
  <c r="L27" i="7"/>
  <c r="K27" i="7"/>
  <c r="J27" i="7"/>
  <c r="I27" i="7"/>
  <c r="H27" i="7"/>
  <c r="G27" i="7"/>
  <c r="F27" i="7"/>
  <c r="E27" i="7"/>
  <c r="D27" i="7"/>
  <c r="C27" i="7"/>
  <c r="B27" i="7"/>
  <c r="A27" i="7"/>
  <c r="Q26" i="7"/>
  <c r="P26" i="7"/>
  <c r="O26" i="7"/>
  <c r="N26" i="7"/>
  <c r="M26" i="7"/>
  <c r="L26" i="7"/>
  <c r="K26" i="7"/>
  <c r="J26" i="7"/>
  <c r="I26" i="7"/>
  <c r="H26" i="7"/>
  <c r="G26" i="7"/>
  <c r="F26" i="7"/>
  <c r="E26" i="7"/>
  <c r="D26" i="7"/>
  <c r="C26" i="7"/>
  <c r="B26" i="7"/>
  <c r="A26" i="7"/>
  <c r="Q25" i="7"/>
  <c r="P25" i="7"/>
  <c r="O25" i="7"/>
  <c r="N25" i="7"/>
  <c r="M25" i="7"/>
  <c r="L25" i="7"/>
  <c r="K25" i="7"/>
  <c r="J25" i="7"/>
  <c r="H25" i="7"/>
  <c r="G25" i="7"/>
  <c r="F25" i="7"/>
  <c r="E25" i="7"/>
  <c r="D25" i="7"/>
  <c r="C25" i="7"/>
  <c r="B25" i="7"/>
  <c r="A25" i="7"/>
  <c r="Q24" i="7"/>
  <c r="P24" i="7"/>
  <c r="O24" i="7"/>
  <c r="N24" i="7"/>
  <c r="M24" i="7"/>
  <c r="L24" i="7"/>
  <c r="K24" i="7"/>
  <c r="J24" i="7"/>
  <c r="I24" i="7"/>
  <c r="H24" i="7"/>
  <c r="G24" i="7"/>
  <c r="F24" i="7"/>
  <c r="E24" i="7"/>
  <c r="D24" i="7"/>
  <c r="C24" i="7"/>
  <c r="B24" i="7"/>
  <c r="A24" i="7"/>
  <c r="Q23" i="7"/>
  <c r="P23" i="7"/>
  <c r="O23" i="7"/>
  <c r="N23" i="7"/>
  <c r="M23" i="7"/>
  <c r="L23" i="7"/>
  <c r="K23" i="7"/>
  <c r="J23" i="7"/>
  <c r="I23" i="7"/>
  <c r="H23" i="7"/>
  <c r="G23" i="7"/>
  <c r="F23" i="7"/>
  <c r="E23" i="7"/>
  <c r="D23" i="7"/>
  <c r="C23" i="7"/>
  <c r="B23" i="7"/>
  <c r="A23" i="7"/>
  <c r="Q22" i="7"/>
  <c r="P22" i="7"/>
  <c r="O22" i="7"/>
  <c r="N22" i="7"/>
  <c r="M22" i="7"/>
  <c r="L22" i="7"/>
  <c r="K22" i="7"/>
  <c r="J22" i="7"/>
  <c r="I22" i="7"/>
  <c r="H22" i="7"/>
  <c r="G22" i="7"/>
  <c r="F22" i="7"/>
  <c r="E22" i="7"/>
  <c r="D22" i="7"/>
  <c r="C22" i="7"/>
  <c r="B22" i="7"/>
  <c r="A22" i="7"/>
  <c r="Q21" i="7"/>
  <c r="P21" i="7"/>
  <c r="O21" i="7"/>
  <c r="N21" i="7"/>
  <c r="M21" i="7"/>
  <c r="L21" i="7"/>
  <c r="K21" i="7"/>
  <c r="J21" i="7"/>
  <c r="I21" i="7"/>
  <c r="H21" i="7"/>
  <c r="G21" i="7"/>
  <c r="F21" i="7"/>
  <c r="E21" i="7"/>
  <c r="D21" i="7"/>
  <c r="C21" i="7"/>
  <c r="B21" i="7"/>
  <c r="A21" i="7"/>
  <c r="Q20" i="7"/>
  <c r="P20" i="7"/>
  <c r="O20" i="7"/>
  <c r="N20" i="7"/>
  <c r="M20" i="7"/>
  <c r="L20" i="7"/>
  <c r="K20" i="7"/>
  <c r="J20" i="7"/>
  <c r="I20" i="7"/>
  <c r="H20" i="7"/>
  <c r="G20" i="7"/>
  <c r="F20" i="7"/>
  <c r="E20" i="7"/>
  <c r="D20" i="7"/>
  <c r="C20" i="7"/>
  <c r="B20" i="7"/>
  <c r="A20" i="7"/>
  <c r="Q19" i="7"/>
  <c r="P19" i="7"/>
  <c r="O19" i="7"/>
  <c r="N19" i="7"/>
  <c r="M19" i="7"/>
  <c r="L19" i="7"/>
  <c r="K19" i="7"/>
  <c r="J19" i="7"/>
  <c r="I19" i="7"/>
  <c r="H19" i="7"/>
  <c r="G19" i="7"/>
  <c r="F19" i="7"/>
  <c r="E19" i="7"/>
  <c r="D19" i="7"/>
  <c r="C19" i="7"/>
  <c r="B19" i="7"/>
  <c r="A19" i="7"/>
  <c r="Q18" i="7"/>
  <c r="P18" i="7"/>
  <c r="O18" i="7"/>
  <c r="N18" i="7"/>
  <c r="M18" i="7"/>
  <c r="L18" i="7"/>
  <c r="K18" i="7"/>
  <c r="J18" i="7"/>
  <c r="I18" i="7"/>
  <c r="H18" i="7"/>
  <c r="G18" i="7"/>
  <c r="F18" i="7"/>
  <c r="E18" i="7"/>
  <c r="D18" i="7"/>
  <c r="C18" i="7"/>
  <c r="B18" i="7"/>
  <c r="A18" i="7"/>
  <c r="Q17" i="7"/>
  <c r="P17" i="7"/>
  <c r="O17" i="7"/>
  <c r="N17" i="7"/>
  <c r="M17" i="7"/>
  <c r="L17" i="7"/>
  <c r="K17" i="7"/>
  <c r="J17" i="7"/>
  <c r="I17" i="7"/>
  <c r="H17" i="7"/>
  <c r="G17" i="7"/>
  <c r="F17" i="7"/>
  <c r="E17" i="7"/>
  <c r="D17" i="7"/>
  <c r="C17" i="7"/>
  <c r="B17" i="7"/>
  <c r="A17" i="7"/>
  <c r="Q16" i="7"/>
  <c r="P16" i="7"/>
  <c r="O16" i="7"/>
  <c r="N16" i="7"/>
  <c r="M16" i="7"/>
  <c r="L16" i="7"/>
  <c r="K16" i="7"/>
  <c r="J16" i="7"/>
  <c r="I16" i="7"/>
  <c r="H16" i="7"/>
  <c r="G16" i="7"/>
  <c r="F16" i="7"/>
  <c r="E16" i="7"/>
  <c r="D16" i="7"/>
  <c r="C16" i="7"/>
  <c r="B16" i="7"/>
  <c r="A16" i="7"/>
  <c r="Q15" i="7"/>
  <c r="P15" i="7"/>
  <c r="O15" i="7"/>
  <c r="N15" i="7"/>
  <c r="M15" i="7"/>
  <c r="L15" i="7"/>
  <c r="K15" i="7"/>
  <c r="J15" i="7"/>
  <c r="I15" i="7"/>
  <c r="H15" i="7"/>
  <c r="G15" i="7"/>
  <c r="F15" i="7"/>
  <c r="E15" i="7"/>
  <c r="D15" i="7"/>
  <c r="C15" i="7"/>
  <c r="B15" i="7"/>
  <c r="A15" i="7"/>
  <c r="Q14" i="7"/>
  <c r="P14" i="7"/>
  <c r="O14" i="7"/>
  <c r="N14" i="7"/>
  <c r="M14" i="7"/>
  <c r="L14" i="7"/>
  <c r="K14" i="7"/>
  <c r="J14" i="7"/>
  <c r="I14" i="7"/>
  <c r="H14" i="7"/>
  <c r="G14" i="7"/>
  <c r="F14" i="7"/>
  <c r="E14" i="7"/>
  <c r="D14" i="7"/>
  <c r="C14" i="7"/>
  <c r="B14" i="7"/>
  <c r="A14" i="7"/>
  <c r="Q13" i="7"/>
  <c r="P13" i="7"/>
  <c r="O13" i="7"/>
  <c r="N13" i="7"/>
  <c r="M13" i="7"/>
  <c r="L13" i="7"/>
  <c r="K13" i="7"/>
  <c r="J13" i="7"/>
  <c r="I13" i="7"/>
  <c r="H13" i="7"/>
  <c r="G13" i="7"/>
  <c r="F13" i="7"/>
  <c r="E13" i="7"/>
  <c r="D13" i="7"/>
  <c r="C13" i="7"/>
  <c r="B13" i="7"/>
  <c r="A13" i="7"/>
  <c r="Q12" i="7"/>
  <c r="P12" i="7"/>
  <c r="O12" i="7"/>
  <c r="N12" i="7"/>
  <c r="M12" i="7"/>
  <c r="L12" i="7"/>
  <c r="K12" i="7"/>
  <c r="J12" i="7"/>
  <c r="I12" i="7"/>
  <c r="H12" i="7"/>
  <c r="G12" i="7"/>
  <c r="F12" i="7"/>
  <c r="E12" i="7"/>
  <c r="D12" i="7"/>
  <c r="C12" i="7"/>
  <c r="B12" i="7"/>
  <c r="A12" i="7"/>
  <c r="Q11" i="7"/>
  <c r="P11" i="7"/>
  <c r="O11" i="7"/>
  <c r="N11" i="7"/>
  <c r="M11" i="7"/>
  <c r="L11" i="7"/>
  <c r="K11" i="7"/>
  <c r="J11" i="7"/>
  <c r="I11" i="7"/>
  <c r="H11" i="7"/>
  <c r="G11" i="7"/>
  <c r="F11" i="7"/>
  <c r="E11" i="7"/>
  <c r="D11" i="7"/>
  <c r="C11" i="7"/>
  <c r="B11" i="7"/>
  <c r="A11" i="7"/>
  <c r="Q10" i="7"/>
  <c r="P10" i="7"/>
  <c r="O10" i="7"/>
  <c r="N10" i="7"/>
  <c r="M10" i="7"/>
  <c r="L10" i="7"/>
  <c r="K10" i="7"/>
  <c r="J10" i="7"/>
  <c r="I10" i="7"/>
  <c r="H10" i="7"/>
  <c r="G10" i="7"/>
  <c r="F10" i="7"/>
  <c r="E10" i="7"/>
  <c r="D10" i="7"/>
  <c r="C10" i="7"/>
  <c r="B10" i="7"/>
  <c r="A10" i="7"/>
  <c r="Q9" i="7"/>
  <c r="P9" i="7"/>
  <c r="O9" i="7"/>
  <c r="N9" i="7"/>
  <c r="M9" i="7"/>
  <c r="L9" i="7"/>
  <c r="K9" i="7"/>
  <c r="J9" i="7"/>
  <c r="I9" i="7"/>
  <c r="H9" i="7"/>
  <c r="G9" i="7"/>
  <c r="F9" i="7"/>
  <c r="E9" i="7"/>
  <c r="D9" i="7"/>
  <c r="C9" i="7"/>
  <c r="B9" i="7"/>
  <c r="A9" i="7"/>
  <c r="Q8" i="7"/>
  <c r="P8" i="7"/>
  <c r="O8" i="7"/>
  <c r="N8" i="7"/>
  <c r="M8" i="7"/>
  <c r="L8" i="7"/>
  <c r="K8" i="7"/>
  <c r="J8" i="7"/>
  <c r="I8" i="7"/>
  <c r="H8" i="7"/>
  <c r="G8" i="7"/>
  <c r="F8" i="7"/>
  <c r="E8" i="7"/>
  <c r="D8" i="7"/>
  <c r="C8" i="7"/>
  <c r="B8" i="7"/>
  <c r="A8" i="7"/>
  <c r="Q7" i="7"/>
  <c r="P7" i="7"/>
  <c r="O7" i="7"/>
  <c r="N7" i="7"/>
  <c r="M7" i="7"/>
  <c r="L7" i="7"/>
  <c r="K7" i="7"/>
  <c r="J7" i="7"/>
  <c r="I7" i="7"/>
  <c r="H7" i="7"/>
  <c r="G7" i="7"/>
  <c r="F7" i="7"/>
  <c r="E7" i="7"/>
  <c r="D7" i="7"/>
  <c r="C7" i="7"/>
  <c r="B7" i="7"/>
  <c r="A7" i="7"/>
  <c r="Q6" i="7"/>
  <c r="P6" i="7"/>
  <c r="O6" i="7"/>
  <c r="N6" i="7"/>
  <c r="M6" i="7"/>
  <c r="L6" i="7"/>
  <c r="K6" i="7"/>
  <c r="J6" i="7"/>
  <c r="I6" i="7"/>
  <c r="H6" i="7"/>
  <c r="G6" i="7"/>
  <c r="F6" i="7"/>
  <c r="E6" i="7"/>
  <c r="D6" i="7"/>
  <c r="C6" i="7"/>
  <c r="B6" i="7"/>
  <c r="A6" i="7"/>
  <c r="Q5" i="7"/>
  <c r="P5" i="7"/>
  <c r="O5" i="7"/>
  <c r="N5" i="7"/>
  <c r="M5" i="7"/>
  <c r="L5" i="7"/>
  <c r="K5" i="7"/>
  <c r="J5" i="7"/>
  <c r="I5" i="7"/>
  <c r="H5" i="7"/>
  <c r="G5" i="7"/>
  <c r="F5" i="7"/>
  <c r="E5" i="7"/>
  <c r="D5" i="7"/>
  <c r="C5" i="7"/>
  <c r="B5" i="7"/>
  <c r="A5" i="7"/>
  <c r="Q4" i="7"/>
  <c r="P4" i="7"/>
  <c r="O4" i="7"/>
  <c r="O35" i="7" s="1"/>
  <c r="N4" i="7"/>
  <c r="M4" i="7"/>
  <c r="L4" i="7"/>
  <c r="K4" i="7"/>
  <c r="J4" i="7"/>
  <c r="I4" i="7"/>
  <c r="H4" i="7"/>
  <c r="G4" i="7"/>
  <c r="F4" i="7"/>
  <c r="E4" i="7"/>
  <c r="D4" i="7"/>
  <c r="C4" i="7"/>
  <c r="A4" i="7"/>
  <c r="O2" i="7"/>
  <c r="K2" i="7"/>
  <c r="G2" i="7"/>
  <c r="C2" i="7"/>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1" i="6"/>
  <c r="B34" i="5"/>
  <c r="B33" i="5"/>
  <c r="B32" i="5"/>
  <c r="B31" i="5"/>
  <c r="B30" i="5"/>
  <c r="B29" i="5"/>
  <c r="B28" i="5"/>
  <c r="B27" i="5"/>
  <c r="B26" i="5"/>
  <c r="B25" i="5"/>
  <c r="B24" i="5"/>
  <c r="B23" i="5"/>
  <c r="B22" i="5"/>
  <c r="B21" i="5"/>
  <c r="B20" i="5"/>
  <c r="B19" i="5"/>
  <c r="B18" i="5"/>
  <c r="B1" i="5"/>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1" i="4"/>
  <c r="B35" i="7" l="1"/>
  <c r="H35" i="7"/>
  <c r="J35" i="7"/>
  <c r="L35" i="7"/>
  <c r="M35" i="7"/>
  <c r="B36" i="7"/>
  <c r="C35" i="7"/>
  <c r="D35" i="7"/>
  <c r="E35" i="7"/>
  <c r="N35" i="7"/>
  <c r="P35" i="7"/>
  <c r="Q35" i="7"/>
  <c r="K35" i="7"/>
  <c r="F35" i="7"/>
  <c r="G35" i="7"/>
  <c r="I35" i="7"/>
  <c r="Q36" i="7"/>
  <c r="F36" i="7"/>
  <c r="J36" i="7"/>
  <c r="N36" i="7"/>
  <c r="C36" i="7"/>
  <c r="G36" i="7"/>
  <c r="K36" i="7"/>
  <c r="O36" i="7"/>
  <c r="O37" i="7" s="1"/>
  <c r="D36" i="7"/>
  <c r="H36" i="7"/>
  <c r="L36" i="7"/>
  <c r="P36" i="7"/>
  <c r="E36" i="7"/>
  <c r="I36" i="7"/>
  <c r="M36" i="7"/>
  <c r="H37" i="7" l="1"/>
  <c r="B37" i="7"/>
  <c r="J37" i="7"/>
  <c r="L37" i="7"/>
  <c r="M37" i="7"/>
  <c r="Q37" i="7"/>
  <c r="E37" i="7"/>
  <c r="C37" i="7"/>
  <c r="D37" i="7"/>
  <c r="N37" i="7"/>
  <c r="P37" i="7"/>
  <c r="I37" i="7"/>
  <c r="K37" i="7"/>
  <c r="F37" i="7"/>
  <c r="G37" i="7"/>
</calcChain>
</file>

<file path=xl/sharedStrings.xml><?xml version="1.0" encoding="utf-8"?>
<sst xmlns="http://schemas.openxmlformats.org/spreadsheetml/2006/main" count="707" uniqueCount="125">
  <si>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</si>
  <si>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</si>
  <si>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</si>
  <si>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</si>
  <si>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</si>
  <si>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</si>
  <si>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</si>
  <si>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</si>
  <si>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</si>
  <si>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</si>
  <si>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</si>
  <si>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</si>
  <si>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</si>
  <si>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</si>
  <si>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</si>
  <si>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</si>
  <si>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</si>
  <si>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</si>
  <si>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</si>
  <si>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</si>
  <si>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</si>
  <si>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</si>
  <si>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</si>
  <si>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</si>
  <si>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</si>
  <si>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</si>
  <si>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</si>
  <si>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</si>
  <si>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</si>
  <si>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</si>
  <si>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</si>
  <si>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</si>
  <si>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EHR System #3</t>
  </si>
  <si>
    <t>EHR System #4</t>
  </si>
  <si>
    <t>LIST ALL DATA ELEMENTS - this will pre-populate scorecards</t>
  </si>
  <si>
    <t>Data Element</t>
  </si>
  <si>
    <t>Data Element Attributes</t>
  </si>
  <si>
    <t>Value Set Name</t>
  </si>
  <si>
    <t>-</t>
  </si>
  <si>
    <t>Inpatient/Hospital </t>
  </si>
  <si>
    <t>Clinician : Group/Practice </t>
  </si>
  <si>
    <t>Outpatient Services </t>
  </si>
  <si>
    <t>Clinician : Individual </t>
  </si>
  <si>
    <t>Post-Acute Care </t>
  </si>
  <si>
    <t>Facility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</si>
  <si>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</si>
  <si>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</si>
  <si>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</si>
  <si>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</si>
  <si>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</si>
  <si>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</si>
  <si>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</si>
  <si>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</si>
  <si>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</si>
  <si>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</si>
  <si>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</si>
  <si>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</si>
  <si>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</si>
  <si>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</si>
  <si>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</si>
  <si>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</si>
  <si>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</si>
  <si>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</si>
  <si>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</si>
  <si>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</si>
  <si>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</si>
  <si>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</si>
  <si>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</si>
  <si>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</si>
  <si>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</si>
  <si>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</si>
  <si>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EHR #3</t>
  </si>
  <si>
    <t>EHR #4</t>
  </si>
  <si>
    <r>
      <rPr>
        <sz val="11"/>
        <color indexed="8"/>
        <rFont val="Calibri"/>
      </rPr>
      <t>`</t>
    </r>
  </si>
  <si>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</si>
  <si>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</si>
  <si>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</si>
  <si>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</si>
  <si>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</si>
  <si>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</si>
  <si>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</si>
  <si>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</si>
  <si>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</si>
  <si>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Item</t>
  </si>
  <si>
    <t>Results Summary</t>
  </si>
  <si>
    <t>Rate of Timely Follow-up on Abnormal Screening Mammograms for Breast Cancer Detection</t>
  </si>
  <si>
    <t>Epic</t>
  </si>
  <si>
    <t>Date of birth</t>
  </si>
  <si>
    <t>Screening Mammogram</t>
  </si>
  <si>
    <t>Diagnostic Mammogram</t>
  </si>
  <si>
    <t>Breast Ultrasound</t>
  </si>
  <si>
    <t>Breast Magnetic Resonance Imaging (MRI)</t>
  </si>
  <si>
    <t>Breast Imaging - Reporting and Data System (BI-RADS) Results - Immediate follow-up required</t>
  </si>
  <si>
    <t>BI-RADS Results - Immediate follow-up NOT required</t>
  </si>
  <si>
    <t>Breast Biopsy</t>
  </si>
  <si>
    <t>Identifies a screening mammogram using CPT or LOINC codes</t>
  </si>
  <si>
    <t>Identifies a diagnostic mammogram using CPT or LOINC codes</t>
  </si>
  <si>
    <t>Identifies a breast ultrasound using CPT codes</t>
  </si>
  <si>
    <t>Identifies a breast MRI using CPT codes</t>
  </si>
  <si>
    <t>Identifies BI-RADS results of 0 - incomplete, 4 - suspicious, or 5 - highly suggestive of malignancy using SNOMEDCT codes</t>
  </si>
  <si>
    <t>Identifies BI-RADS results of 1 - negative, 2 - benign, 3 - probably benign using SNOMEDCT codes</t>
  </si>
  <si>
    <t>ScreeningMammogramGrouping</t>
  </si>
  <si>
    <t>DiagnosticMammography</t>
  </si>
  <si>
    <t>UltrasoundOfTheBreast</t>
  </si>
  <si>
    <t>MRIOfTheBreast</t>
  </si>
  <si>
    <t>BIRADSCategories04And5</t>
  </si>
  <si>
    <t>BIRADSCategories12And3</t>
  </si>
  <si>
    <t>BreastCancerBiopsyAndSurgicalExcision</t>
  </si>
  <si>
    <t>Identifies a breast biopsy using CPT codes</t>
  </si>
  <si>
    <t>1</t>
  </si>
  <si>
    <t>0</t>
  </si>
  <si>
    <t>Used in denominator</t>
  </si>
  <si>
    <t>Used in numerator</t>
  </si>
  <si>
    <t>EHR System #3 applied a simple string search to extract BI-RADS results from unstructured fields in the EHR</t>
  </si>
  <si>
    <t>Specify string search terms for use in EHRs that do not capture BI-RADS results in structured fields</t>
  </si>
  <si>
    <t>BirthDate</t>
  </si>
  <si>
    <t>ONCAdministrativeSex</t>
  </si>
  <si>
    <t>Identifies patient sex using AdministrativeGender codes</t>
  </si>
  <si>
    <t>Identifies patient date of birth using LOINC codes</t>
  </si>
  <si>
    <t>Sex</t>
  </si>
  <si>
    <t>Cerner (now Oracle Health) - Facilities with structured BI-RADS data</t>
  </si>
  <si>
    <t>Cerner (now Oracle Health) - Facilities with unstructured BI-RADS data (Final results Forthcoming)</t>
  </si>
  <si>
    <t>Allscripts (Results forthcoming)</t>
  </si>
  <si>
    <t>EHR System #2 leveraged a health information technology system (MagView) that interfaces with the EHR to extract the BI-RADS data from a structured field</t>
  </si>
  <si>
    <t>Leverage other health information technology system that interface with the 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</si>
</sst>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font>
      <sz val="11"/>
      <color indexed="8"/>
      <name val="Calibri"/>
    </font>
    <font>
      <b/>
      <sz val="11"/>
      <color indexed="8"/>
      <name val="Calibri"/>
    </font>
    <font>
      <sz val="10"/>
      <color indexed="8"/>
      <name val="Calibri"/>
    </font>
    <font>
      <u/>
      <sz val="9"/>
      <color indexed="8"/>
      <name val="Calibri"/>
    </font>
    <font>
      <b/>
      <sz val="12"/>
      <color indexed="8"/>
      <name val="Calibri"/>
    </font>
    <font>
      <b/>
      <sz val="9"/>
      <color indexed="8"/>
      <name val="Calibri"/>
    </font>
    <font>
      <sz val="12"/>
      <color indexed="8"/>
      <name val="Calibri"/>
    </font>
    <font>
      <b/>
      <sz val="14"/>
      <color indexed="8"/>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i/>
      <sz val="11"/>
      <name val="Calibri"/>
      <family val="2"/>
    </font>
    <font>
      <b/>
      <sz val="14"/>
      <color indexed="8"/>
      <name val="Calibri"/>
      <family val="2"/>
    </font>
    <font>
      <sz val="11"/>
      <name val="Calibri"/>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indexed="10"/>
        <bgColor indexed="64"/>
      </patternFill>
    </fill>
  </fills>
  <borders count="49">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style="thin">
        <color indexed="11"/>
      </left>
      <right style="dotted">
        <color indexed="8"/>
      </right>
      <top style="thin">
        <color indexed="11"/>
      </top>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11"/>
      </left>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s>
  <cellStyleXfs count="7">
    <xf numFmtId="0" fontId="0" fillId="0" borderId="0" applyNumberFormat="0" applyFill="0" applyBorder="0" applyProtection="0"/>
    <xf numFmtId="0" fontId="9" fillId="14" borderId="0" applyNumberFormat="0" applyFill="0" applyBorder="0" applyProtection="0"/>
    <xf numFmtId="0" fontId="9" fillId="15" borderId="0" applyNumberFormat="0" applyFill="0" applyBorder="0" applyProtection="0"/>
    <xf numFmtId="0" fontId="11" fillId="15" borderId="0" applyNumberFormat="0" applyFill="0" applyBorder="0" applyProtection="0"/>
    <xf numFmtId="0" fontId="10" fillId="16" borderId="0" applyNumberFormat="0" applyFill="0" applyBorder="0" applyProtection="0"/>
    <xf numFmtId="0" fontId="10" fillId="17" borderId="0" applyNumberFormat="0" applyFill="0" applyBorder="0" applyProtection="0"/>
    <xf numFmtId="0" fontId="12" fillId="18" borderId="0" applyNumberFormat="0" applyFill="0" applyBorder="0" applyProtection="0"/>
  </cellStyleXfs>
  <cellXfs count="116">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6" xfId="0" applyNumberFormat="1" applyFont="1" applyFill="1" applyBorder="1" applyAlignment="1">
      <alignment horizontal="center"/>
    </xf>
    <xf numFmtId="0" fontId="0" fillId="2" borderId="8" xfId="0" applyFill="1" applyBorder="1"/>
    <xf numFmtId="49" fontId="1" fillId="8" borderId="6" xfId="0" applyNumberFormat="1" applyFont="1" applyFill="1" applyBorder="1" applyAlignment="1">
      <alignment horizontal="left"/>
    </xf>
    <xf numFmtId="49" fontId="0" fillId="2" borderId="6" xfId="0" applyNumberFormat="1" applyFill="1" applyBorder="1"/>
    <xf numFmtId="0" fontId="0" fillId="2" borderId="6" xfId="0" applyNumberFormat="1" applyFill="1" applyBorder="1"/>
    <xf numFmtId="49" fontId="1" fillId="7" borderId="6" xfId="0" applyNumberFormat="1" applyFont="1" applyFill="1" applyBorder="1"/>
    <xf numFmtId="49" fontId="0" fillId="2" borderId="9" xfId="0" applyNumberFormat="1" applyFill="1" applyBorder="1"/>
    <xf numFmtId="0" fontId="0" fillId="2" borderId="9" xfId="0" applyFill="1" applyBorder="1"/>
    <xf numFmtId="49" fontId="0" fillId="2" borderId="1" xfId="0" applyNumberFormat="1" applyFill="1" applyBorder="1"/>
    <xf numFmtId="49" fontId="0" fillId="2" borderId="1" xfId="0" applyNumberFormat="1" applyFill="1" applyBorder="1" applyAlignment="1">
      <alignment horizontal="center"/>
    </xf>
    <xf numFmtId="49" fontId="0" fillId="2" borderId="2" xfId="0" applyNumberFormat="1" applyFill="1" applyBorder="1"/>
    <xf numFmtId="0" fontId="1" fillId="10" borderId="10" xfId="0" applyFont="1" applyFill="1" applyBorder="1"/>
    <xf numFmtId="0" fontId="1" fillId="10" borderId="11" xfId="0" applyFont="1" applyFill="1" applyBorder="1"/>
    <xf numFmtId="49" fontId="0" fillId="10" borderId="12" xfId="0" applyNumberFormat="1" applyFill="1" applyBorder="1" applyAlignment="1">
      <alignment horizontal="right"/>
    </xf>
    <xf numFmtId="49" fontId="1" fillId="10" borderId="13" xfId="0" applyNumberFormat="1" applyFont="1" applyFill="1" applyBorder="1"/>
    <xf numFmtId="49" fontId="2" fillId="4" borderId="6" xfId="0" applyNumberFormat="1" applyFont="1" applyFill="1" applyBorder="1" applyAlignment="1">
      <alignment horizontal="left" vertical="top" wrapText="1"/>
    </xf>
    <xf numFmtId="0" fontId="0" fillId="9" borderId="4" xfId="0" applyFill="1" applyBorder="1"/>
    <xf numFmtId="0" fontId="1" fillId="9" borderId="7" xfId="0" applyFont="1" applyFill="1" applyBorder="1"/>
    <xf numFmtId="49" fontId="3" fillId="9" borderId="5" xfId="0" applyNumberFormat="1" applyFont="1" applyFill="1" applyBorder="1"/>
    <xf numFmtId="49" fontId="3" fillId="9" borderId="6" xfId="0" applyNumberFormat="1" applyFont="1" applyFill="1" applyBorder="1"/>
    <xf numFmtId="49" fontId="0" fillId="2" borderId="6" xfId="0" applyNumberFormat="1" applyFill="1" applyBorder="1" applyAlignment="1">
      <alignment horizontal="left"/>
    </xf>
    <xf numFmtId="49" fontId="0" fillId="2" borderId="6" xfId="0" applyNumberFormat="1" applyFill="1" applyBorder="1" applyAlignment="1">
      <alignment horizontal="right"/>
    </xf>
    <xf numFmtId="49" fontId="0" fillId="10" borderId="12" xfId="0" applyNumberFormat="1" applyFill="1" applyBorder="1"/>
    <xf numFmtId="49" fontId="0" fillId="10" borderId="10" xfId="0" applyNumberFormat="1" applyFill="1" applyBorder="1"/>
    <xf numFmtId="49" fontId="1" fillId="10" borderId="11" xfId="0" applyNumberFormat="1" applyFont="1" applyFill="1" applyBorder="1"/>
    <xf numFmtId="0" fontId="0" fillId="9" borderId="12" xfId="0" applyFill="1" applyBorder="1"/>
    <xf numFmtId="0" fontId="1" fillId="9" borderId="13" xfId="0" applyFont="1" applyFill="1" applyBorder="1"/>
    <xf numFmtId="49" fontId="4" fillId="3" borderId="10" xfId="0" applyNumberFormat="1" applyFont="1" applyFill="1" applyBorder="1" applyAlignment="1">
      <alignment horizontal="center" vertical="center"/>
    </xf>
    <xf numFmtId="49" fontId="5" fillId="11" borderId="14" xfId="0" applyNumberFormat="1" applyFont="1" applyFill="1" applyBorder="1" applyAlignment="1">
      <alignment horizontal="center" vertical="center" wrapText="1"/>
    </xf>
    <xf numFmtId="49" fontId="5" fillId="12" borderId="14" xfId="0" applyNumberFormat="1" applyFont="1" applyFill="1" applyBorder="1" applyAlignment="1">
      <alignment horizontal="center" vertical="center" wrapText="1"/>
    </xf>
    <xf numFmtId="49" fontId="5" fillId="13" borderId="14" xfId="0" applyNumberFormat="1" applyFont="1" applyFill="1" applyBorder="1" applyAlignment="1">
      <alignment horizontal="center" vertical="center" wrapText="1"/>
    </xf>
    <xf numFmtId="49" fontId="0" fillId="2" borderId="16" xfId="0" applyNumberFormat="1" applyFill="1" applyBorder="1"/>
    <xf numFmtId="0" fontId="0" fillId="8" borderId="17" xfId="0" applyNumberFormat="1" applyFill="1" applyBorder="1" applyAlignment="1">
      <alignment horizontal="center"/>
    </xf>
    <xf numFmtId="49" fontId="0" fillId="2" borderId="18" xfId="0" applyNumberFormat="1" applyFill="1" applyBorder="1"/>
    <xf numFmtId="49" fontId="0" fillId="8" borderId="17" xfId="0" applyNumberFormat="1" applyFill="1" applyBorder="1" applyAlignment="1">
      <alignment horizontal="center"/>
    </xf>
    <xf numFmtId="49" fontId="6" fillId="8" borderId="17" xfId="0" applyNumberFormat="1" applyFont="1" applyFill="1" applyBorder="1" applyAlignment="1">
      <alignment horizontal="center"/>
    </xf>
    <xf numFmtId="49" fontId="0" fillId="2" borderId="19" xfId="0" applyNumberFormat="1" applyFill="1" applyBorder="1"/>
    <xf numFmtId="49" fontId="1" fillId="3" borderId="10" xfId="0" applyNumberFormat="1" applyFont="1" applyFill="1" applyBorder="1" applyAlignment="1">
      <alignment horizontal="center"/>
    </xf>
    <xf numFmtId="0" fontId="0" fillId="3" borderId="20" xfId="0" applyFill="1" applyBorder="1"/>
    <xf numFmtId="0" fontId="0" fillId="3" borderId="21" xfId="0" applyFill="1" applyBorder="1"/>
    <xf numFmtId="49" fontId="0" fillId="2" borderId="22" xfId="0" applyNumberFormat="1" applyFill="1" applyBorder="1" applyAlignment="1">
      <alignment horizontal="left" vertical="center" wrapText="1"/>
    </xf>
    <xf numFmtId="0" fontId="0" fillId="8" borderId="23" xfId="0" applyNumberFormat="1" applyFill="1" applyBorder="1" applyAlignment="1">
      <alignment horizontal="center"/>
    </xf>
    <xf numFmtId="0" fontId="0" fillId="8" borderId="24" xfId="0" applyNumberFormat="1" applyFill="1" applyBorder="1" applyAlignment="1">
      <alignment horizontal="center"/>
    </xf>
    <xf numFmtId="49" fontId="0" fillId="2" borderId="25" xfId="0" applyNumberFormat="1" applyFill="1" applyBorder="1" applyAlignment="1">
      <alignment horizontal="left" vertical="center" wrapText="1"/>
    </xf>
    <xf numFmtId="49" fontId="0" fillId="2" borderId="25" xfId="0" applyNumberFormat="1" applyFill="1" applyBorder="1" applyAlignment="1">
      <alignment vertical="top"/>
    </xf>
    <xf numFmtId="9" fontId="0" fillId="8" borderId="24" xfId="0" applyNumberFormat="1" applyFill="1" applyBorder="1" applyAlignment="1">
      <alignment horizontal="center"/>
    </xf>
    <xf numFmtId="49" fontId="7" fillId="2" borderId="1" xfId="0" applyNumberFormat="1" applyFont="1" applyFill="1" applyBorder="1"/>
    <xf numFmtId="0" fontId="1" fillId="2" borderId="1" xfId="0" applyFont="1" applyFill="1" applyBorder="1"/>
    <xf numFmtId="0" fontId="8" fillId="0" borderId="0" xfId="0" applyFont="1"/>
    <xf numFmtId="49" fontId="15" fillId="2" borderId="26" xfId="0" applyNumberFormat="1" applyFont="1" applyFill="1" applyBorder="1" applyAlignment="1">
      <alignment horizontal="left" wrapText="1"/>
    </xf>
    <xf numFmtId="49" fontId="16" fillId="2" borderId="26" xfId="0" applyNumberFormat="1" applyFont="1" applyFill="1" applyBorder="1" applyAlignment="1">
      <alignment horizontal="left" wrapText="1"/>
    </xf>
    <xf numFmtId="0" fontId="14" fillId="2" borderId="28" xfId="0" applyFont="1" applyFill="1" applyBorder="1" applyAlignment="1">
      <alignment wrapText="1"/>
    </xf>
    <xf numFmtId="0" fontId="14" fillId="2" borderId="26" xfId="0" applyFont="1" applyFill="1" applyBorder="1" applyAlignment="1">
      <alignment wrapText="1"/>
    </xf>
    <xf numFmtId="0" fontId="14" fillId="0" borderId="0" xfId="0" applyNumberFormat="1" applyFont="1" applyAlignment="1">
      <alignment wrapText="1"/>
    </xf>
    <xf numFmtId="0" fontId="14" fillId="0" borderId="0" xfId="0" applyFont="1" applyAlignment="1">
      <alignment wrapText="1"/>
    </xf>
    <xf numFmtId="0" fontId="15" fillId="5" borderId="26" xfId="0" applyFont="1" applyFill="1" applyBorder="1" applyAlignment="1">
      <alignment vertical="top" wrapText="1"/>
    </xf>
    <xf numFmtId="0" fontId="15" fillId="6" borderId="26" xfId="0" applyNumberFormat="1" applyFont="1" applyFill="1" applyBorder="1" applyAlignment="1">
      <alignment horizontal="center" vertical="center" wrapText="1"/>
    </xf>
    <xf numFmtId="0" fontId="15" fillId="5" borderId="26" xfId="0" applyFont="1" applyFill="1" applyBorder="1"/>
    <xf numFmtId="49" fontId="20" fillId="2" borderId="32" xfId="0" applyNumberFormat="1" applyFont="1" applyFill="1" applyBorder="1"/>
    <xf numFmtId="0" fontId="20" fillId="2" borderId="2" xfId="0" applyFont="1" applyFill="1" applyBorder="1"/>
    <xf numFmtId="0" fontId="20" fillId="2" borderId="33" xfId="0" applyFont="1" applyFill="1" applyBorder="1"/>
    <xf numFmtId="49" fontId="0" fillId="2" borderId="1" xfId="0" applyNumberFormat="1" applyFill="1" applyBorder="1" applyAlignment="1">
      <alignment vertical="center" wrapText="1"/>
    </xf>
    <xf numFmtId="49" fontId="19" fillId="20" borderId="30" xfId="0" applyNumberFormat="1" applyFont="1" applyFill="1" applyBorder="1" applyAlignment="1">
      <alignment vertical="center"/>
    </xf>
    <xf numFmtId="49" fontId="19" fillId="20" borderId="31" xfId="0" applyNumberFormat="1" applyFont="1" applyFill="1" applyBorder="1" applyAlignment="1">
      <alignment vertical="center" wrapText="1"/>
    </xf>
    <xf numFmtId="49" fontId="19" fillId="20" borderId="27" xfId="0" applyNumberFormat="1" applyFont="1" applyFill="1" applyBorder="1" applyAlignment="1">
      <alignment vertical="center" wrapText="1"/>
    </xf>
    <xf numFmtId="49" fontId="18" fillId="19" borderId="26" xfId="0" applyNumberFormat="1" applyFont="1" applyFill="1" applyBorder="1" applyAlignment="1">
      <alignment wrapText="1"/>
    </xf>
    <xf numFmtId="0" fontId="18" fillId="19" borderId="34" xfId="0" applyFont="1" applyFill="1" applyBorder="1" applyAlignment="1">
      <alignment wrapText="1"/>
    </xf>
    <xf numFmtId="0" fontId="14" fillId="0" borderId="0" xfId="0" applyFont="1" applyBorder="1"/>
    <xf numFmtId="0" fontId="14" fillId="0" borderId="0" xfId="0" applyFont="1" applyBorder="1" applyAlignment="1">
      <alignment wrapText="1"/>
    </xf>
    <xf numFmtId="49" fontId="14" fillId="3" borderId="26" xfId="0" applyNumberFormat="1" applyFont="1" applyFill="1" applyBorder="1" applyAlignment="1">
      <alignment wrapText="1"/>
    </xf>
    <xf numFmtId="49" fontId="15" fillId="5" borderId="29" xfId="0" applyNumberFormat="1" applyFont="1" applyFill="1" applyBorder="1" applyAlignment="1">
      <alignment vertical="top" wrapText="1"/>
    </xf>
    <xf numFmtId="49" fontId="14" fillId="6" borderId="29" xfId="0" applyNumberFormat="1" applyFont="1" applyFill="1" applyBorder="1" applyAlignment="1">
      <alignment horizontal="left" vertical="top" wrapText="1"/>
    </xf>
    <xf numFmtId="49" fontId="15" fillId="5" borderId="29" xfId="0" applyNumberFormat="1" applyFont="1" applyFill="1" applyBorder="1" applyAlignment="1">
      <alignment wrapText="1"/>
    </xf>
    <xf numFmtId="0" fontId="15" fillId="5" borderId="28" xfId="0" applyFont="1" applyFill="1" applyBorder="1" applyAlignment="1">
      <alignment vertical="top" wrapText="1"/>
    </xf>
    <xf numFmtId="0" fontId="14" fillId="6" borderId="28" xfId="0" applyFont="1" applyFill="1" applyBorder="1" applyAlignment="1">
      <alignment wrapText="1"/>
    </xf>
    <xf numFmtId="49" fontId="14" fillId="6" borderId="28" xfId="0" applyNumberFormat="1" applyFont="1" applyFill="1" applyBorder="1" applyAlignment="1">
      <alignment wrapText="1"/>
    </xf>
    <xf numFmtId="0" fontId="15" fillId="5" borderId="28" xfId="0" applyFont="1" applyFill="1" applyBorder="1"/>
    <xf numFmtId="49" fontId="15" fillId="4" borderId="35" xfId="0" applyNumberFormat="1" applyFont="1" applyFill="1" applyBorder="1" applyAlignment="1">
      <alignment horizontal="left" wrapText="1"/>
    </xf>
    <xf numFmtId="49" fontId="15" fillId="4" borderId="34" xfId="0" applyNumberFormat="1" applyFont="1" applyFill="1" applyBorder="1" applyAlignment="1">
      <alignment horizontal="center" wrapText="1"/>
    </xf>
    <xf numFmtId="49" fontId="15" fillId="4" borderId="36" xfId="0" applyNumberFormat="1" applyFont="1" applyFill="1" applyBorder="1" applyAlignment="1">
      <alignment horizontal="center" wrapText="1"/>
    </xf>
    <xf numFmtId="49" fontId="14" fillId="6" borderId="37" xfId="0" applyNumberFormat="1" applyFont="1" applyFill="1" applyBorder="1" applyAlignment="1">
      <alignment horizontal="left" vertical="top" wrapText="1"/>
    </xf>
    <xf numFmtId="0" fontId="15" fillId="6" borderId="38" xfId="0" applyNumberFormat="1" applyFont="1" applyFill="1" applyBorder="1" applyAlignment="1">
      <alignment horizontal="center" vertical="center" wrapText="1"/>
    </xf>
    <xf numFmtId="0" fontId="14" fillId="6" borderId="39" xfId="0" applyFont="1" applyFill="1" applyBorder="1" applyAlignment="1">
      <alignment wrapText="1"/>
    </xf>
    <xf numFmtId="0" fontId="0" fillId="2" borderId="0" xfId="0" applyFill="1" applyBorder="1"/>
    <xf numFmtId="49" fontId="1" fillId="8" borderId="4" xfId="0" applyNumberFormat="1" applyFont="1" applyFill="1" applyBorder="1" applyAlignment="1">
      <alignment horizontal="left"/>
    </xf>
    <xf numFmtId="49" fontId="1" fillId="8" borderId="40" xfId="0" applyNumberFormat="1" applyFont="1" applyFill="1" applyBorder="1" applyAlignment="1">
      <alignment horizontal="left"/>
    </xf>
    <xf numFmtId="49" fontId="0" fillId="2" borderId="41" xfId="0" applyNumberFormat="1" applyFill="1" applyBorder="1"/>
    <xf numFmtId="0" fontId="0" fillId="2" borderId="43" xfId="0" applyFill="1" applyBorder="1"/>
    <xf numFmtId="49" fontId="13" fillId="9" borderId="44" xfId="0" applyNumberFormat="1" applyFont="1" applyFill="1" applyBorder="1"/>
    <xf numFmtId="0" fontId="0" fillId="9" borderId="45" xfId="0" applyFill="1" applyBorder="1"/>
    <xf numFmtId="0" fontId="0" fillId="9" borderId="46" xfId="0" applyFill="1" applyBorder="1"/>
    <xf numFmtId="49" fontId="1" fillId="7" borderId="47" xfId="0" applyNumberFormat="1" applyFont="1" applyFill="1" applyBorder="1"/>
    <xf numFmtId="49" fontId="0" fillId="2" borderId="2" xfId="0" applyNumberFormat="1" applyFill="1" applyBorder="1" applyAlignment="1">
      <alignment horizontal="center"/>
    </xf>
    <xf numFmtId="0" fontId="0" fillId="2" borderId="48" xfId="0" applyFill="1" applyBorder="1"/>
    <xf numFmtId="0" fontId="0" fillId="2" borderId="41" xfId="0" applyFill="1" applyBorder="1"/>
    <xf numFmtId="0" fontId="1" fillId="7" borderId="41" xfId="0" applyFont="1" applyFill="1" applyBorder="1"/>
    <xf numFmtId="49" fontId="13" fillId="2" borderId="2" xfId="0" applyNumberFormat="1" applyFont="1" applyFill="1" applyBorder="1"/>
    <xf numFmtId="49" fontId="5" fillId="21" borderId="14" xfId="0" applyNumberFormat="1" applyFont="1" applyFill="1" applyBorder="1" applyAlignment="1">
      <alignment horizontal="center" vertical="center" wrapText="1"/>
    </xf>
    <xf numFmtId="0" fontId="22" fillId="0" borderId="0" xfId="0" applyFont="1"/>
    <xf numFmtId="0" fontId="13" fillId="22" borderId="0" xfId="0" applyFont="1" applyFill="1"/>
    <xf numFmtId="0" fontId="0" fillId="2" borderId="42" xfId="0" applyFill="1" applyBorder="1"/>
    <xf numFmtId="0" fontId="0" fillId="0" borderId="26" xfId="0" applyBorder="1"/>
    <xf numFmtId="0" fontId="8" fillId="0" borderId="26" xfId="0" applyFont="1" applyBorder="1"/>
    <xf numFmtId="49" fontId="8" fillId="2" borderId="1" xfId="0" applyNumberFormat="1" applyFont="1" applyFill="1" applyBorder="1" applyAlignment="1">
      <alignment horizontal="center"/>
    </xf>
    <xf numFmtId="49" fontId="8" fillId="2" borderId="1" xfId="0" applyNumberFormat="1" applyFont="1" applyFill="1" applyBorder="1"/>
    <xf numFmtId="49" fontId="8" fillId="2" borderId="1" xfId="0" applyNumberFormat="1" applyFont="1" applyFill="1" applyBorder="1" applyAlignment="1">
      <alignment vertical="top"/>
    </xf>
    <xf numFmtId="49" fontId="21" fillId="2" borderId="1" xfId="0" applyNumberFormat="1" applyFont="1" applyFill="1" applyBorder="1" applyAlignment="1">
      <alignment vertical="top"/>
    </xf>
    <xf numFmtId="0" fontId="23" fillId="23" borderId="31" xfId="0" applyNumberFormat="1" applyFont="1" applyFill="1" applyBorder="1" applyAlignment="1">
      <alignment vertical="top" wrapText="1"/>
    </xf>
    <xf numFmtId="0" fontId="23" fillId="23" borderId="27" xfId="0" applyNumberFormat="1" applyFont="1" applyFill="1" applyBorder="1" applyAlignment="1">
      <alignment vertical="top"/>
    </xf>
    <xf numFmtId="49" fontId="20" fillId="2" borderId="15" xfId="0" applyNumberFormat="1" applyFont="1" applyFill="1" applyBorder="1" applyAlignment="1">
      <alignment vertical="top"/>
    </xf>
    <xf numFmtId="0" fontId="20" fillId="2" borderId="1" xfId="0" applyFont="1" applyFill="1" applyBorder="1" applyAlignment="1">
      <alignment vertical="top"/>
    </xf>
    <xf numFmtId="0" fontId="20" fillId="2" borderId="3" xfId="0" applyFont="1" applyFill="1" applyBorder="1" applyAlignment="1">
      <alignment vertical="top"/>
    </xf>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2">
    <dxf>
      <font>
        <color rgb="FF9C0006"/>
      </font>
      <fill>
        <patternFill patternType="solid">
          <fgColor indexed="24"/>
          <bgColor indexed="25"/>
        </patternFill>
      </fill>
    </dxf>
    <dxf>
      <font>
        <color rgb="FF9C0006"/>
      </font>
      <fill>
        <patternFill patternType="solid">
          <fgColor indexed="24"/>
          <bgColor indexed="25"/>
        </patternFill>
      </fill>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8"/>
        </top>
        <bottom style="thin">
          <color indexed="11"/>
        </bottom>
      </border>
    </dxf>
    <dxf>
      <fill>
        <patternFill patternType="solid">
          <fgColor indexed="64"/>
          <bgColor indexed="10"/>
        </patternFill>
      </fill>
    </dxf>
    <dxf>
      <border outline="0">
        <bottom style="thin">
          <color indexed="8"/>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21" tableBorderDxfId="20" totalsRowBorderDxfId="19">
  <autoFilter ref="A10:C22" xr:uid="{253841E3-5178-44FD-8A44-63B4727BE720}"/>
  <tableColumns count="3">
    <tableColumn id="1" xr3:uid="{697AA359-1DAD-4C48-B367-4D617F44EA0A}" name=" Definitions" dataDxfId="18"/>
    <tableColumn id="2" xr3:uid="{F3867D91-AD32-45A5-9B33-1C7F8028F605}" name="Score" dataDxfId="17"/>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1:D41" totalsRowShown="0" headerRowDxfId="16" dataDxfId="14" headerRowBorderDxfId="15" tableBorderDxfId="13">
  <autoFilter ref="A11:D41" xr:uid="{08B81CDA-A1D8-4AFB-8878-178AF74B1978}"/>
  <tableColumns count="4">
    <tableColumn id="1" xr3:uid="{2F7A89B3-82E4-497B-8F03-45CCB1C31632}" name="Item" dataDxfId="12"/>
    <tableColumn id="2" xr3:uid="{6621C1DE-CD29-478D-B457-CE7524DAC4B2}" name="Data Element" dataDxfId="11"/>
    <tableColumn id="3" xr3:uid="{BDEE2EF9-CD22-4848-89CC-52371F71D0C2}" name="Data Element Attributes" dataDxfId="10"/>
    <tableColumn id="4" xr3:uid="{4897F8F3-D1FC-4FA7-8DD5-A730E4C2BD0D}" name="Value Set Name" dataDxfId="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9" totalsRowShown="0" headerRowDxfId="8" dataDxfId="7" tableBorderDxfId="6">
  <autoFilter ref="A4:D9" xr:uid="{223BFF45-CE8A-4483-83F2-C0AA02B93C2B}"/>
  <tableColumns count="4">
    <tableColumn id="1" xr3:uid="{6B190B04-D192-4472-BE36-C9BB0146624A}" name="Data Element" dataDxfId="5"/>
    <tableColumn id="2" xr3:uid="{56628282-37C2-44AF-900B-9C4BB5DB8406}" name="How is the data element used in computation of measure - e.g. numerator, denominator?" dataDxfId="4"/>
    <tableColumn id="3" xr3:uid="{16B92A4B-F23A-4AE2-AE27-49C9240E5C22}" name="Explain how the data element is feasible within the context of the measure logic?  " dataDxfId="3"/>
    <tableColumn id="4" xr3:uid="{B758FD4C-07F3-4589-9F48-B4DBB3EA7671}" name="What is the plan for readdressing this data element?" dataDxfId="2"/>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workbookViewId="0">
      <selection activeCell="K11" sqref="K11"/>
    </sheetView>
  </sheetViews>
  <sheetFormatPr defaultColWidth="8.81640625" defaultRowHeight="15" customHeight="1"/>
  <cols>
    <col min="1" max="1" width="66.1796875" style="57" customWidth="1"/>
    <col min="2" max="2" width="11.54296875" style="57" customWidth="1"/>
    <col min="3" max="3" width="71.54296875" style="57" customWidth="1"/>
    <col min="4" max="254" width="8.81640625" style="57" customWidth="1"/>
    <col min="255" max="16384" width="8.81640625" style="58"/>
  </cols>
  <sheetData>
    <row r="1" spans="1:3" s="71" customFormat="1" ht="42">
      <c r="A1" s="53" t="s">
        <v>0</v>
      </c>
    </row>
    <row r="2" spans="1:3" s="71" customFormat="1" ht="101.5">
      <c r="A2" s="54" t="s">
        <v>1</v>
      </c>
    </row>
    <row r="3" spans="1:3" s="72" customFormat="1" ht="14">
      <c r="A3" s="56"/>
    </row>
    <row r="4" spans="1:3" s="72" customFormat="1" ht="28">
      <c r="A4" s="73" t="s">
        <v>2</v>
      </c>
    </row>
    <row r="5" spans="1:3" s="72" customFormat="1" ht="32.25" customHeight="1">
      <c r="A5" s="73" t="s">
        <v>3</v>
      </c>
    </row>
    <row r="6" spans="1:3" s="72" customFormat="1" ht="14">
      <c r="A6" s="73" t="s">
        <v>4</v>
      </c>
    </row>
    <row r="7" spans="1:3" s="72" customFormat="1" ht="14">
      <c r="A7" s="73" t="s">
        <v>5</v>
      </c>
    </row>
    <row r="8" spans="1:3" s="72" customFormat="1" ht="15.65" customHeight="1">
      <c r="A8" s="55"/>
    </row>
    <row r="9" spans="1:3" ht="15" customHeight="1">
      <c r="A9" s="69" t="s">
        <v>6</v>
      </c>
      <c r="B9" s="70"/>
      <c r="C9" s="70"/>
    </row>
    <row r="10" spans="1:3" ht="15" customHeight="1">
      <c r="A10" s="81" t="s">
        <v>7</v>
      </c>
      <c r="B10" s="82" t="s">
        <v>8</v>
      </c>
      <c r="C10" s="83" t="s">
        <v>9</v>
      </c>
    </row>
    <row r="11" spans="1:3" ht="47.5" customHeight="1">
      <c r="A11" s="74" t="s">
        <v>10</v>
      </c>
      <c r="B11" s="59"/>
      <c r="C11" s="77"/>
    </row>
    <row r="12" spans="1:3" ht="21.75" customHeight="1">
      <c r="A12" s="75" t="s">
        <v>11</v>
      </c>
      <c r="B12" s="60">
        <v>1</v>
      </c>
      <c r="C12" s="78"/>
    </row>
    <row r="13" spans="1:3" ht="29.25" customHeight="1">
      <c r="A13" s="75" t="s">
        <v>12</v>
      </c>
      <c r="B13" s="60">
        <v>0</v>
      </c>
      <c r="C13" s="78"/>
    </row>
    <row r="14" spans="1:3" ht="15" customHeight="1">
      <c r="A14" s="74" t="s">
        <v>13</v>
      </c>
      <c r="B14" s="59"/>
      <c r="C14" s="77"/>
    </row>
    <row r="15" spans="1:3" ht="60" customHeight="1">
      <c r="A15" s="75" t="s">
        <v>14</v>
      </c>
      <c r="B15" s="60">
        <v>1</v>
      </c>
      <c r="C15" s="79" t="s">
        <v>15</v>
      </c>
    </row>
    <row r="16" spans="1:3" ht="30" customHeight="1">
      <c r="A16" s="75" t="s">
        <v>16</v>
      </c>
      <c r="B16" s="60">
        <v>0</v>
      </c>
      <c r="C16" s="79" t="s">
        <v>17</v>
      </c>
    </row>
    <row r="17" spans="1:3" ht="86">
      <c r="A17" s="74" t="s">
        <v>18</v>
      </c>
      <c r="B17" s="59"/>
      <c r="C17" s="77"/>
    </row>
    <row r="18" spans="1:3" ht="36" customHeight="1">
      <c r="A18" s="75" t="s">
        <v>19</v>
      </c>
      <c r="B18" s="60">
        <v>1</v>
      </c>
      <c r="C18" s="79" t="s">
        <v>20</v>
      </c>
    </row>
    <row r="19" spans="1:3" ht="61.5" customHeight="1">
      <c r="A19" s="75" t="s">
        <v>21</v>
      </c>
      <c r="B19" s="60">
        <v>0</v>
      </c>
      <c r="C19" s="78"/>
    </row>
    <row r="20" spans="1:3" ht="28">
      <c r="A20" s="76" t="s">
        <v>22</v>
      </c>
      <c r="B20" s="61"/>
      <c r="C20" s="80"/>
    </row>
    <row r="21" spans="1:3" ht="48.75" customHeight="1">
      <c r="A21" s="75" t="s">
        <v>23</v>
      </c>
      <c r="B21" s="60">
        <v>1</v>
      </c>
      <c r="C21" s="79" t="s">
        <v>24</v>
      </c>
    </row>
    <row r="22" spans="1:3" ht="58.5" customHeight="1">
      <c r="A22" s="84" t="s">
        <v>25</v>
      </c>
      <c r="B22" s="85">
        <v>0</v>
      </c>
      <c r="C22" s="86"/>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41"/>
  <sheetViews>
    <sheetView showGridLines="0" tabSelected="1" workbookViewId="0">
      <selection activeCell="F33" sqref="F33"/>
    </sheetView>
  </sheetViews>
  <sheetFormatPr defaultColWidth="8.81640625" defaultRowHeight="15" customHeight="1"/>
  <cols>
    <col min="1" max="1" width="20.26953125" style="1" customWidth="1"/>
    <col min="2" max="2" width="81.54296875" style="1" customWidth="1"/>
    <col min="3" max="3" width="102.453125" style="1" customWidth="1"/>
    <col min="4" max="4" width="37.1796875" style="1" customWidth="1"/>
    <col min="5" max="254" width="8.81640625" style="1" customWidth="1"/>
  </cols>
  <sheetData>
    <row r="1" spans="1:255" ht="15" customHeight="1">
      <c r="A1" s="9" t="s">
        <v>26</v>
      </c>
      <c r="B1" s="99"/>
      <c r="C1" s="87"/>
    </row>
    <row r="2" spans="1:255" ht="15" customHeight="1">
      <c r="A2" s="6" t="s">
        <v>27</v>
      </c>
      <c r="B2" s="90" t="s">
        <v>85</v>
      </c>
      <c r="C2" s="87"/>
    </row>
    <row r="3" spans="1:255" ht="15" customHeight="1">
      <c r="A3" s="6" t="s">
        <v>28</v>
      </c>
      <c r="B3" s="98" t="s">
        <v>41</v>
      </c>
      <c r="C3" s="87"/>
    </row>
    <row r="4" spans="1:255" ht="15" customHeight="1">
      <c r="A4" s="6" t="s">
        <v>29</v>
      </c>
      <c r="B4" s="104" t="s">
        <v>48</v>
      </c>
      <c r="C4" s="87"/>
    </row>
    <row r="5" spans="1:255" ht="15" customHeight="1">
      <c r="A5" s="103" t="s">
        <v>30</v>
      </c>
      <c r="B5" s="106" t="s">
        <v>86</v>
      </c>
      <c r="C5" s="87"/>
    </row>
    <row r="6" spans="1:255" ht="15" customHeight="1">
      <c r="A6" s="88" t="s">
        <v>31</v>
      </c>
      <c r="B6" s="105" t="s">
        <v>120</v>
      </c>
      <c r="C6" s="87"/>
    </row>
    <row r="7" spans="1:255" ht="15" customHeight="1">
      <c r="A7" s="88" t="s">
        <v>32</v>
      </c>
      <c r="B7" s="105" t="s">
        <v>121</v>
      </c>
      <c r="C7" s="87"/>
    </row>
    <row r="8" spans="1:255" ht="15" customHeight="1">
      <c r="A8" s="89" t="s">
        <v>33</v>
      </c>
      <c r="B8" s="105" t="s">
        <v>122</v>
      </c>
      <c r="C8" s="87"/>
    </row>
    <row r="9" spans="1:255" ht="15" customHeight="1">
      <c r="A9" s="97"/>
      <c r="B9" s="91"/>
      <c r="C9" s="87"/>
    </row>
    <row r="10" spans="1:255" ht="15" customHeight="1">
      <c r="A10" s="92" t="s">
        <v>34</v>
      </c>
      <c r="B10" s="92"/>
      <c r="C10" s="93"/>
      <c r="D10" s="94"/>
      <c r="IU10" s="1"/>
    </row>
    <row r="11" spans="1:255" ht="15" customHeight="1">
      <c r="A11" s="95" t="s">
        <v>83</v>
      </c>
      <c r="B11" s="95" t="s">
        <v>35</v>
      </c>
      <c r="C11" s="95" t="s">
        <v>36</v>
      </c>
      <c r="D11" s="95" t="s">
        <v>37</v>
      </c>
      <c r="IU11" s="1"/>
    </row>
    <row r="12" spans="1:255" ht="15" customHeight="1">
      <c r="A12" s="11">
        <v>1</v>
      </c>
      <c r="B12" s="107" t="s">
        <v>87</v>
      </c>
      <c r="C12" s="10" t="s">
        <v>118</v>
      </c>
      <c r="D12" s="11" t="s">
        <v>115</v>
      </c>
      <c r="IU12" s="1"/>
    </row>
    <row r="13" spans="1:255" ht="15" customHeight="1">
      <c r="A13" s="2">
        <v>2</v>
      </c>
      <c r="B13" s="13" t="s">
        <v>119</v>
      </c>
      <c r="C13" s="12" t="s">
        <v>117</v>
      </c>
      <c r="D13" s="2" t="s">
        <v>116</v>
      </c>
      <c r="IU13" s="1"/>
    </row>
    <row r="14" spans="1:255" ht="15" customHeight="1">
      <c r="A14" s="2">
        <v>3</v>
      </c>
      <c r="B14" s="107" t="s">
        <v>88</v>
      </c>
      <c r="C14" s="108" t="s">
        <v>95</v>
      </c>
      <c r="D14" s="2" t="s">
        <v>101</v>
      </c>
      <c r="IU14" s="1"/>
    </row>
    <row r="15" spans="1:255" ht="15" customHeight="1">
      <c r="A15" s="2">
        <v>4</v>
      </c>
      <c r="B15" s="107" t="s">
        <v>89</v>
      </c>
      <c r="C15" s="108" t="s">
        <v>96</v>
      </c>
      <c r="D15" s="2" t="s">
        <v>102</v>
      </c>
      <c r="IU15" s="1"/>
    </row>
    <row r="16" spans="1:255" ht="15" customHeight="1">
      <c r="A16" s="2">
        <v>5</v>
      </c>
      <c r="B16" s="107" t="s">
        <v>90</v>
      </c>
      <c r="C16" s="108" t="s">
        <v>97</v>
      </c>
      <c r="D16" s="2" t="s">
        <v>103</v>
      </c>
      <c r="IU16" s="1"/>
    </row>
    <row r="17" spans="1:255" ht="15" customHeight="1">
      <c r="A17" s="2">
        <v>6</v>
      </c>
      <c r="B17" s="107" t="s">
        <v>91</v>
      </c>
      <c r="C17" s="108" t="s">
        <v>98</v>
      </c>
      <c r="D17" s="2" t="s">
        <v>104</v>
      </c>
      <c r="IU17" s="1"/>
    </row>
    <row r="18" spans="1:255" ht="15" customHeight="1">
      <c r="A18" s="2">
        <v>7</v>
      </c>
      <c r="B18" s="107" t="s">
        <v>92</v>
      </c>
      <c r="C18" s="108" t="s">
        <v>99</v>
      </c>
      <c r="D18" s="2" t="s">
        <v>105</v>
      </c>
      <c r="IU18" s="1"/>
    </row>
    <row r="19" spans="1:255" ht="15" customHeight="1">
      <c r="A19" s="2">
        <v>8</v>
      </c>
      <c r="B19" s="107" t="s">
        <v>93</v>
      </c>
      <c r="C19" s="108" t="s">
        <v>100</v>
      </c>
      <c r="D19" s="2" t="s">
        <v>106</v>
      </c>
      <c r="IU19" s="1"/>
    </row>
    <row r="20" spans="1:255" ht="15" customHeight="1">
      <c r="A20" s="2">
        <v>9</v>
      </c>
      <c r="B20" s="107" t="s">
        <v>94</v>
      </c>
      <c r="C20" s="108" t="s">
        <v>108</v>
      </c>
      <c r="D20" s="2" t="s">
        <v>107</v>
      </c>
      <c r="IU20" s="1"/>
    </row>
    <row r="21" spans="1:255" ht="15" customHeight="1">
      <c r="A21" s="2">
        <v>10</v>
      </c>
      <c r="B21" s="13" t="s">
        <v>38</v>
      </c>
      <c r="C21" s="2"/>
      <c r="D21" s="2"/>
      <c r="IU21" s="1"/>
    </row>
    <row r="22" spans="1:255" ht="15" customHeight="1">
      <c r="A22" s="2">
        <v>11</v>
      </c>
      <c r="B22" s="13" t="s">
        <v>38</v>
      </c>
      <c r="C22" s="2"/>
      <c r="D22" s="2"/>
      <c r="IU22" s="1"/>
    </row>
    <row r="23" spans="1:255" ht="15" customHeight="1">
      <c r="A23" s="2">
        <v>12</v>
      </c>
      <c r="B23" s="13" t="s">
        <v>38</v>
      </c>
      <c r="C23" s="2"/>
      <c r="D23" s="2"/>
      <c r="IU23" s="1"/>
    </row>
    <row r="24" spans="1:255" ht="15" customHeight="1">
      <c r="A24" s="2">
        <v>13</v>
      </c>
      <c r="B24" s="13" t="s">
        <v>38</v>
      </c>
      <c r="C24" s="2"/>
      <c r="D24" s="2"/>
      <c r="IU24" s="1"/>
    </row>
    <row r="25" spans="1:255" ht="15" customHeight="1">
      <c r="A25" s="2">
        <v>14</v>
      </c>
      <c r="B25" s="13" t="s">
        <v>38</v>
      </c>
      <c r="C25" s="2"/>
      <c r="D25" s="2"/>
      <c r="IU25" s="1"/>
    </row>
    <row r="26" spans="1:255" ht="15" customHeight="1">
      <c r="A26" s="2">
        <v>15</v>
      </c>
      <c r="B26" s="13" t="s">
        <v>38</v>
      </c>
      <c r="C26" s="2"/>
      <c r="D26" s="2"/>
      <c r="IU26" s="1"/>
    </row>
    <row r="27" spans="1:255" ht="15" customHeight="1">
      <c r="A27" s="2">
        <v>16</v>
      </c>
      <c r="B27" s="13" t="s">
        <v>38</v>
      </c>
      <c r="C27" s="2"/>
      <c r="D27" s="2"/>
      <c r="IU27" s="1"/>
    </row>
    <row r="28" spans="1:255" ht="15" customHeight="1">
      <c r="A28" s="2">
        <v>17</v>
      </c>
      <c r="B28" s="13" t="s">
        <v>38</v>
      </c>
      <c r="C28" s="2"/>
      <c r="D28" s="2"/>
      <c r="IU28" s="1"/>
    </row>
    <row r="29" spans="1:255" ht="15" customHeight="1">
      <c r="A29" s="2">
        <v>18</v>
      </c>
      <c r="B29" s="13" t="s">
        <v>38</v>
      </c>
      <c r="C29" s="2"/>
      <c r="D29" s="2"/>
      <c r="IU29" s="1"/>
    </row>
    <row r="30" spans="1:255" ht="15" customHeight="1">
      <c r="A30" s="2">
        <v>19</v>
      </c>
      <c r="B30" s="13" t="s">
        <v>38</v>
      </c>
      <c r="C30" s="2"/>
      <c r="D30" s="2"/>
      <c r="IU30" s="1"/>
    </row>
    <row r="31" spans="1:255" ht="15" customHeight="1">
      <c r="A31" s="2">
        <v>20</v>
      </c>
      <c r="B31" s="13" t="s">
        <v>38</v>
      </c>
      <c r="C31" s="2"/>
      <c r="D31" s="2"/>
      <c r="IU31" s="1"/>
    </row>
    <row r="32" spans="1:255" ht="15" customHeight="1">
      <c r="A32" s="2">
        <v>21</v>
      </c>
      <c r="B32" s="13" t="s">
        <v>38</v>
      </c>
      <c r="C32" s="2"/>
      <c r="D32" s="2"/>
      <c r="IU32" s="1"/>
    </row>
    <row r="33" spans="1:255" ht="15" customHeight="1">
      <c r="A33" s="2">
        <v>22</v>
      </c>
      <c r="B33" s="13" t="s">
        <v>38</v>
      </c>
      <c r="C33" s="2"/>
      <c r="D33" s="2"/>
      <c r="IU33" s="1"/>
    </row>
    <row r="34" spans="1:255" ht="15" customHeight="1">
      <c r="A34" s="2">
        <v>23</v>
      </c>
      <c r="B34" s="13" t="s">
        <v>38</v>
      </c>
      <c r="C34" s="2"/>
      <c r="D34" s="2"/>
      <c r="IU34" s="1"/>
    </row>
    <row r="35" spans="1:255" ht="15" customHeight="1">
      <c r="A35" s="2">
        <v>24</v>
      </c>
      <c r="B35" s="13" t="s">
        <v>38</v>
      </c>
      <c r="C35" s="2"/>
      <c r="D35" s="2"/>
      <c r="IU35" s="1"/>
    </row>
    <row r="36" spans="1:255" ht="15" customHeight="1">
      <c r="A36" s="2">
        <v>25</v>
      </c>
      <c r="B36" s="13" t="s">
        <v>38</v>
      </c>
      <c r="C36" s="2"/>
      <c r="D36" s="2"/>
      <c r="IU36" s="1"/>
    </row>
    <row r="37" spans="1:255" ht="15" customHeight="1">
      <c r="A37" s="2">
        <v>26</v>
      </c>
      <c r="B37" s="13" t="s">
        <v>38</v>
      </c>
      <c r="C37" s="2"/>
      <c r="D37" s="2"/>
      <c r="IU37" s="1"/>
    </row>
    <row r="38" spans="1:255" ht="15" customHeight="1">
      <c r="A38" s="2">
        <v>27</v>
      </c>
      <c r="B38" s="13" t="s">
        <v>38</v>
      </c>
      <c r="C38" s="2"/>
      <c r="D38" s="2"/>
      <c r="IU38" s="1"/>
    </row>
    <row r="39" spans="1:255" ht="15" customHeight="1">
      <c r="A39" s="2">
        <v>28</v>
      </c>
      <c r="B39" s="13" t="s">
        <v>38</v>
      </c>
      <c r="C39" s="2"/>
      <c r="D39" s="2"/>
      <c r="IU39" s="1"/>
    </row>
    <row r="40" spans="1:255" ht="15" customHeight="1">
      <c r="A40" s="2">
        <v>29</v>
      </c>
      <c r="B40" s="13" t="s">
        <v>38</v>
      </c>
      <c r="C40" s="2"/>
      <c r="D40" s="2"/>
      <c r="IU40" s="1"/>
    </row>
    <row r="41" spans="1:255" ht="15" customHeight="1">
      <c r="A41" s="3">
        <v>30</v>
      </c>
      <c r="B41" s="96" t="s">
        <v>38</v>
      </c>
      <c r="C41" s="3"/>
      <c r="D41" s="3"/>
      <c r="IU41" s="1"/>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5"/>
  <sheetData>
    <row r="1" spans="1:4">
      <c r="A1" t="s">
        <v>28</v>
      </c>
      <c r="B1" t="s">
        <v>29</v>
      </c>
    </row>
    <row r="2" spans="1:4">
      <c r="A2" s="52" t="s">
        <v>39</v>
      </c>
      <c r="B2" s="52" t="s">
        <v>40</v>
      </c>
    </row>
    <row r="3" spans="1:4">
      <c r="A3" s="52" t="s">
        <v>41</v>
      </c>
      <c r="B3" s="52" t="s">
        <v>42</v>
      </c>
    </row>
    <row r="4" spans="1:4">
      <c r="A4" s="52" t="s">
        <v>43</v>
      </c>
      <c r="B4" s="52" t="s">
        <v>44</v>
      </c>
    </row>
    <row r="5" spans="1:4">
      <c r="A5" s="52" t="s">
        <v>45</v>
      </c>
      <c r="B5" s="52" t="s">
        <v>46</v>
      </c>
    </row>
    <row r="6" spans="1:4">
      <c r="A6" s="52" t="s">
        <v>47</v>
      </c>
      <c r="B6" s="52" t="s">
        <v>48</v>
      </c>
    </row>
    <row r="7" spans="1:4">
      <c r="A7" s="52" t="s">
        <v>49</v>
      </c>
      <c r="B7" s="52" t="s">
        <v>50</v>
      </c>
    </row>
    <row r="8" spans="1:4">
      <c r="A8" s="52" t="s">
        <v>51</v>
      </c>
      <c r="B8" s="52" t="s">
        <v>52</v>
      </c>
    </row>
    <row r="9" spans="1:4">
      <c r="A9" t="str">
        <f t="shared" ref="A9:A12" si="0">TRIM(D20)</f>
        <v/>
      </c>
      <c r="B9" s="52" t="s">
        <v>51</v>
      </c>
    </row>
    <row r="10" spans="1:4">
      <c r="A10" t="str">
        <f t="shared" si="0"/>
        <v/>
      </c>
    </row>
    <row r="11" spans="1:4">
      <c r="A11" t="str">
        <f t="shared" si="0"/>
        <v/>
      </c>
    </row>
    <row r="12" spans="1:4">
      <c r="A12" t="str">
        <f t="shared" si="0"/>
        <v/>
      </c>
    </row>
    <row r="13" spans="1:4">
      <c r="D13" t="s">
        <v>53</v>
      </c>
    </row>
    <row r="14" spans="1:4">
      <c r="D14" t="s">
        <v>54</v>
      </c>
    </row>
    <row r="15" spans="1:4">
      <c r="D15" t="s">
        <v>55</v>
      </c>
    </row>
    <row r="16" spans="1:4">
      <c r="D16" t="s">
        <v>56</v>
      </c>
    </row>
    <row r="17" spans="4:4">
      <c r="D17" t="s">
        <v>57</v>
      </c>
    </row>
    <row r="18" spans="4:4">
      <c r="D18" t="s">
        <v>58</v>
      </c>
    </row>
    <row r="19" spans="4:4">
      <c r="D19" t="s">
        <v>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34"/>
  <sheetViews>
    <sheetView showGridLines="0" workbookViewId="0">
      <selection activeCell="J14" sqref="J14"/>
    </sheetView>
  </sheetViews>
  <sheetFormatPr defaultColWidth="8.81640625" defaultRowHeight="15" customHeight="1"/>
  <cols>
    <col min="1" max="1" width="13.81640625" style="1" bestFit="1" customWidth="1"/>
    <col min="2" max="2" width="80.6328125" style="1" customWidth="1"/>
    <col min="3" max="6" width="22.7265625" style="1" customWidth="1"/>
    <col min="7" max="252" width="8.81640625" style="1" customWidth="1"/>
  </cols>
  <sheetData>
    <row r="1" spans="1:6" ht="15" customHeight="1">
      <c r="A1" t="s">
        <v>30</v>
      </c>
      <c r="B1" s="14" t="str">
        <f>'Measure Info'!B5</f>
        <v>Epic</v>
      </c>
      <c r="C1" s="5"/>
      <c r="D1" s="5"/>
      <c r="E1" s="5"/>
      <c r="F1" s="5"/>
    </row>
    <row r="2" spans="1:6" ht="15" customHeight="1">
      <c r="A2" s="15"/>
      <c r="B2" s="16"/>
      <c r="C2" s="4" t="s">
        <v>60</v>
      </c>
      <c r="D2" s="4" t="s">
        <v>61</v>
      </c>
      <c r="E2" s="4" t="s">
        <v>62</v>
      </c>
      <c r="F2" s="4" t="s">
        <v>63</v>
      </c>
    </row>
    <row r="3" spans="1:6" ht="80.150000000000006" customHeight="1">
      <c r="A3" s="17" t="s">
        <v>64</v>
      </c>
      <c r="B3" s="18" t="s">
        <v>35</v>
      </c>
      <c r="C3" s="19" t="s">
        <v>65</v>
      </c>
      <c r="D3" s="19" t="s">
        <v>66</v>
      </c>
      <c r="E3" s="19" t="s">
        <v>67</v>
      </c>
      <c r="F3" s="19" t="s">
        <v>68</v>
      </c>
    </row>
    <row r="4" spans="1:6" ht="15" customHeight="1">
      <c r="A4" s="20"/>
      <c r="B4" s="21"/>
      <c r="C4" s="22" t="s">
        <v>8</v>
      </c>
      <c r="D4" s="23" t="s">
        <v>8</v>
      </c>
      <c r="E4" s="23" t="s">
        <v>8</v>
      </c>
      <c r="F4" s="23" t="s">
        <v>8</v>
      </c>
    </row>
    <row r="5" spans="1:6" ht="15" customHeight="1">
      <c r="A5" s="8">
        <v>1</v>
      </c>
      <c r="B5" s="7" t="str">
        <f>'Measure Info'!B12</f>
        <v>Date of birth</v>
      </c>
      <c r="C5" s="25" t="s">
        <v>109</v>
      </c>
      <c r="D5" s="25" t="s">
        <v>109</v>
      </c>
      <c r="E5" s="25" t="s">
        <v>109</v>
      </c>
      <c r="F5" s="25" t="s">
        <v>109</v>
      </c>
    </row>
    <row r="6" spans="1:6" ht="15" customHeight="1">
      <c r="A6" s="8">
        <v>2</v>
      </c>
      <c r="B6" s="7" t="str">
        <f>'Measure Info'!B13</f>
        <v>Sex</v>
      </c>
      <c r="C6" s="25" t="s">
        <v>109</v>
      </c>
      <c r="D6" s="25" t="s">
        <v>109</v>
      </c>
      <c r="E6" s="25" t="s">
        <v>109</v>
      </c>
      <c r="F6" s="25" t="s">
        <v>109</v>
      </c>
    </row>
    <row r="7" spans="1:6" ht="15" customHeight="1">
      <c r="A7" s="8">
        <v>3</v>
      </c>
      <c r="B7" s="7" t="str">
        <f>'Measure Info'!B14</f>
        <v>Screening Mammogram</v>
      </c>
      <c r="C7" s="25" t="s">
        <v>109</v>
      </c>
      <c r="D7" s="25" t="s">
        <v>109</v>
      </c>
      <c r="E7" s="25" t="s">
        <v>109</v>
      </c>
      <c r="F7" s="25" t="s">
        <v>109</v>
      </c>
    </row>
    <row r="8" spans="1:6" ht="15" customHeight="1">
      <c r="A8" s="8">
        <v>4</v>
      </c>
      <c r="B8" s="7" t="str">
        <f>'Measure Info'!B15</f>
        <v>Diagnostic Mammogram</v>
      </c>
      <c r="C8" s="25" t="s">
        <v>109</v>
      </c>
      <c r="D8" s="25" t="s">
        <v>109</v>
      </c>
      <c r="E8" s="25" t="s">
        <v>109</v>
      </c>
      <c r="F8" s="25" t="s">
        <v>109</v>
      </c>
    </row>
    <row r="9" spans="1:6" ht="15" customHeight="1">
      <c r="A9" s="8">
        <v>5</v>
      </c>
      <c r="B9" s="7" t="str">
        <f>'Measure Info'!B16</f>
        <v>Breast Ultrasound</v>
      </c>
      <c r="C9" s="25" t="s">
        <v>109</v>
      </c>
      <c r="D9" s="25" t="s">
        <v>109</v>
      </c>
      <c r="E9" s="25" t="s">
        <v>109</v>
      </c>
      <c r="F9" s="25" t="s">
        <v>109</v>
      </c>
    </row>
    <row r="10" spans="1:6" ht="15" customHeight="1">
      <c r="A10" s="8">
        <v>6</v>
      </c>
      <c r="B10" s="7" t="str">
        <f>'Measure Info'!B17</f>
        <v>Breast Magnetic Resonance Imaging (MRI)</v>
      </c>
      <c r="C10" s="25" t="s">
        <v>109</v>
      </c>
      <c r="D10" s="25" t="s">
        <v>109</v>
      </c>
      <c r="E10" s="25" t="s">
        <v>109</v>
      </c>
      <c r="F10" s="25" t="s">
        <v>109</v>
      </c>
    </row>
    <row r="11" spans="1:6" ht="15" customHeight="1">
      <c r="A11" s="8">
        <v>7</v>
      </c>
      <c r="B11" s="7" t="str">
        <f>'Measure Info'!B18</f>
        <v>Breast Imaging - Reporting and Data System (BI-RADS) Results - Immediate follow-up required</v>
      </c>
      <c r="C11" s="25" t="s">
        <v>109</v>
      </c>
      <c r="D11" s="25" t="s">
        <v>109</v>
      </c>
      <c r="E11" s="25" t="s">
        <v>109</v>
      </c>
      <c r="F11" s="25" t="s">
        <v>109</v>
      </c>
    </row>
    <row r="12" spans="1:6" ht="15" customHeight="1">
      <c r="A12" s="8">
        <v>8</v>
      </c>
      <c r="B12" s="7" t="str">
        <f>'Measure Info'!B19</f>
        <v>BI-RADS Results - Immediate follow-up NOT required</v>
      </c>
      <c r="C12" s="25" t="s">
        <v>109</v>
      </c>
      <c r="D12" s="25" t="s">
        <v>109</v>
      </c>
      <c r="E12" s="25" t="s">
        <v>109</v>
      </c>
      <c r="F12" s="25" t="s">
        <v>109</v>
      </c>
    </row>
    <row r="13" spans="1:6" ht="15" customHeight="1">
      <c r="A13" s="8">
        <v>9</v>
      </c>
      <c r="B13" s="7" t="str">
        <f>'Measure Info'!B20</f>
        <v>Breast Biopsy</v>
      </c>
      <c r="C13" s="25" t="s">
        <v>109</v>
      </c>
      <c r="D13" s="25" t="s">
        <v>109</v>
      </c>
      <c r="E13" s="25" t="s">
        <v>109</v>
      </c>
      <c r="F13" s="25" t="s">
        <v>109</v>
      </c>
    </row>
    <row r="14" spans="1:6" ht="15" customHeight="1">
      <c r="A14" s="8">
        <v>10</v>
      </c>
      <c r="B14" s="7" t="str">
        <f>'Measure Info'!B21</f>
        <v>-</v>
      </c>
      <c r="C14" s="25" t="s">
        <v>38</v>
      </c>
      <c r="D14" s="25" t="s">
        <v>38</v>
      </c>
      <c r="E14" s="25" t="s">
        <v>38</v>
      </c>
      <c r="F14" s="25" t="s">
        <v>38</v>
      </c>
    </row>
    <row r="15" spans="1:6" ht="15" customHeight="1">
      <c r="A15" s="8">
        <v>11</v>
      </c>
      <c r="B15" s="7" t="str">
        <f>'Measure Info'!B22</f>
        <v>-</v>
      </c>
      <c r="C15" s="25" t="s">
        <v>38</v>
      </c>
      <c r="D15" s="25" t="s">
        <v>38</v>
      </c>
      <c r="E15" s="25" t="s">
        <v>38</v>
      </c>
      <c r="F15" s="25" t="s">
        <v>38</v>
      </c>
    </row>
    <row r="16" spans="1:6" ht="15" customHeight="1">
      <c r="A16" s="8">
        <v>12</v>
      </c>
      <c r="B16" s="7" t="str">
        <f>'Measure Info'!B23</f>
        <v>-</v>
      </c>
      <c r="C16" s="25" t="s">
        <v>38</v>
      </c>
      <c r="D16" s="25" t="s">
        <v>38</v>
      </c>
      <c r="E16" s="25" t="s">
        <v>38</v>
      </c>
      <c r="F16" s="25" t="s">
        <v>38</v>
      </c>
    </row>
    <row r="17" spans="1:6" ht="15" customHeight="1">
      <c r="A17" s="8">
        <v>13</v>
      </c>
      <c r="B17" s="7" t="str">
        <f>'Measure Info'!B24</f>
        <v>-</v>
      </c>
      <c r="C17" s="25" t="s">
        <v>38</v>
      </c>
      <c r="D17" s="25" t="s">
        <v>38</v>
      </c>
      <c r="E17" s="25" t="s">
        <v>38</v>
      </c>
      <c r="F17" s="25" t="s">
        <v>38</v>
      </c>
    </row>
    <row r="18" spans="1:6" ht="15" customHeight="1">
      <c r="A18" s="8">
        <v>14</v>
      </c>
      <c r="B18" s="24" t="str">
        <f>'Measure Info'!B25</f>
        <v>-</v>
      </c>
      <c r="C18" s="25" t="s">
        <v>38</v>
      </c>
      <c r="D18" s="25" t="s">
        <v>38</v>
      </c>
      <c r="E18" s="25" t="s">
        <v>38</v>
      </c>
      <c r="F18" s="25" t="s">
        <v>38</v>
      </c>
    </row>
    <row r="19" spans="1:6" ht="15" customHeight="1">
      <c r="A19" s="8">
        <v>15</v>
      </c>
      <c r="B19" s="24" t="str">
        <f>'Measure Info'!B26</f>
        <v>-</v>
      </c>
      <c r="C19" s="25" t="s">
        <v>38</v>
      </c>
      <c r="D19" s="25" t="s">
        <v>38</v>
      </c>
      <c r="E19" s="25" t="s">
        <v>38</v>
      </c>
      <c r="F19" s="25" t="s">
        <v>38</v>
      </c>
    </row>
    <row r="20" spans="1:6" ht="15" customHeight="1">
      <c r="A20" s="8">
        <v>16</v>
      </c>
      <c r="B20" s="24" t="str">
        <f>'Measure Info'!B27</f>
        <v>-</v>
      </c>
      <c r="C20" s="25" t="s">
        <v>38</v>
      </c>
      <c r="D20" s="25" t="s">
        <v>38</v>
      </c>
      <c r="E20" s="25" t="s">
        <v>38</v>
      </c>
      <c r="F20" s="25" t="s">
        <v>38</v>
      </c>
    </row>
    <row r="21" spans="1:6" ht="15" customHeight="1">
      <c r="A21" s="8">
        <v>17</v>
      </c>
      <c r="B21" s="24" t="str">
        <f>'Measure Info'!B28</f>
        <v>-</v>
      </c>
      <c r="C21" s="25" t="s">
        <v>38</v>
      </c>
      <c r="D21" s="25" t="s">
        <v>38</v>
      </c>
      <c r="E21" s="25" t="s">
        <v>38</v>
      </c>
      <c r="F21" s="25" t="s">
        <v>38</v>
      </c>
    </row>
    <row r="22" spans="1:6" ht="15" customHeight="1">
      <c r="A22" s="8">
        <v>18</v>
      </c>
      <c r="B22" s="24" t="str">
        <f>'Measure Info'!B29</f>
        <v>-</v>
      </c>
      <c r="C22" s="25" t="s">
        <v>38</v>
      </c>
      <c r="D22" s="25" t="s">
        <v>38</v>
      </c>
      <c r="E22" s="25" t="s">
        <v>38</v>
      </c>
      <c r="F22" s="25" t="s">
        <v>38</v>
      </c>
    </row>
    <row r="23" spans="1:6" ht="15" customHeight="1">
      <c r="A23" s="8">
        <v>19</v>
      </c>
      <c r="B23" s="24" t="str">
        <f>'Measure Info'!B30</f>
        <v>-</v>
      </c>
      <c r="C23" s="25" t="s">
        <v>38</v>
      </c>
      <c r="D23" s="25" t="s">
        <v>38</v>
      </c>
      <c r="E23" s="25" t="s">
        <v>38</v>
      </c>
      <c r="F23" s="25" t="s">
        <v>38</v>
      </c>
    </row>
    <row r="24" spans="1:6" ht="15" customHeight="1">
      <c r="A24" s="8">
        <v>20</v>
      </c>
      <c r="B24" s="24" t="str">
        <f>'Measure Info'!B31</f>
        <v>-</v>
      </c>
      <c r="C24" s="25" t="s">
        <v>38</v>
      </c>
      <c r="D24" s="25" t="s">
        <v>38</v>
      </c>
      <c r="E24" s="25" t="s">
        <v>38</v>
      </c>
      <c r="F24" s="25" t="s">
        <v>38</v>
      </c>
    </row>
    <row r="25" spans="1:6" ht="15" customHeight="1">
      <c r="A25" s="8">
        <v>21</v>
      </c>
      <c r="B25" s="24" t="str">
        <f>'Measure Info'!B32</f>
        <v>-</v>
      </c>
      <c r="C25" s="25" t="s">
        <v>38</v>
      </c>
      <c r="D25" s="25" t="s">
        <v>38</v>
      </c>
      <c r="E25" s="25" t="s">
        <v>38</v>
      </c>
      <c r="F25" s="25" t="s">
        <v>38</v>
      </c>
    </row>
    <row r="26" spans="1:6" ht="15" customHeight="1">
      <c r="A26" s="8">
        <v>22</v>
      </c>
      <c r="B26" s="24" t="str">
        <f>'Measure Info'!B33</f>
        <v>-</v>
      </c>
      <c r="C26" s="25" t="s">
        <v>38</v>
      </c>
      <c r="D26" s="25" t="s">
        <v>38</v>
      </c>
      <c r="E26" s="25" t="s">
        <v>38</v>
      </c>
      <c r="F26" s="25" t="s">
        <v>38</v>
      </c>
    </row>
    <row r="27" spans="1:6" ht="15" customHeight="1">
      <c r="A27" s="8">
        <v>23</v>
      </c>
      <c r="B27" s="24" t="str">
        <f>'Measure Info'!B34</f>
        <v>-</v>
      </c>
      <c r="C27" s="25" t="s">
        <v>38</v>
      </c>
      <c r="D27" s="25" t="s">
        <v>38</v>
      </c>
      <c r="E27" s="25" t="s">
        <v>38</v>
      </c>
      <c r="F27" s="25" t="s">
        <v>38</v>
      </c>
    </row>
    <row r="28" spans="1:6" ht="15" customHeight="1">
      <c r="A28" s="8">
        <v>24</v>
      </c>
      <c r="B28" s="24" t="str">
        <f>'Measure Info'!B35</f>
        <v>-</v>
      </c>
      <c r="C28" s="25" t="s">
        <v>38</v>
      </c>
      <c r="D28" s="25" t="s">
        <v>38</v>
      </c>
      <c r="E28" s="25" t="s">
        <v>38</v>
      </c>
      <c r="F28" s="25" t="s">
        <v>38</v>
      </c>
    </row>
    <row r="29" spans="1:6" ht="15" customHeight="1">
      <c r="A29" s="8">
        <v>25</v>
      </c>
      <c r="B29" s="24" t="str">
        <f>'Measure Info'!B36</f>
        <v>-</v>
      </c>
      <c r="C29" s="25" t="s">
        <v>38</v>
      </c>
      <c r="D29" s="25" t="s">
        <v>38</v>
      </c>
      <c r="E29" s="25" t="s">
        <v>38</v>
      </c>
      <c r="F29" s="25" t="s">
        <v>38</v>
      </c>
    </row>
    <row r="30" spans="1:6" ht="15" customHeight="1">
      <c r="A30" s="8">
        <v>26</v>
      </c>
      <c r="B30" s="24" t="str">
        <f>'Measure Info'!B37</f>
        <v>-</v>
      </c>
      <c r="C30" s="25" t="s">
        <v>38</v>
      </c>
      <c r="D30" s="25" t="s">
        <v>38</v>
      </c>
      <c r="E30" s="25" t="s">
        <v>38</v>
      </c>
      <c r="F30" s="25" t="s">
        <v>38</v>
      </c>
    </row>
    <row r="31" spans="1:6" ht="15" customHeight="1">
      <c r="A31" s="8">
        <v>27</v>
      </c>
      <c r="B31" s="24" t="str">
        <f>'Measure Info'!B38</f>
        <v>-</v>
      </c>
      <c r="C31" s="25" t="s">
        <v>38</v>
      </c>
      <c r="D31" s="25" t="s">
        <v>38</v>
      </c>
      <c r="E31" s="25" t="s">
        <v>38</v>
      </c>
      <c r="F31" s="25" t="s">
        <v>38</v>
      </c>
    </row>
    <row r="32" spans="1:6" ht="15" customHeight="1">
      <c r="A32" s="8">
        <v>28</v>
      </c>
      <c r="B32" s="24" t="str">
        <f>'Measure Info'!B39</f>
        <v>-</v>
      </c>
      <c r="C32" s="25" t="s">
        <v>38</v>
      </c>
      <c r="D32" s="25" t="s">
        <v>38</v>
      </c>
      <c r="E32" s="25" t="s">
        <v>38</v>
      </c>
      <c r="F32" s="25" t="s">
        <v>38</v>
      </c>
    </row>
    <row r="33" spans="1:6" ht="15" customHeight="1">
      <c r="A33" s="8">
        <v>29</v>
      </c>
      <c r="B33" s="24" t="str">
        <f>'Measure Info'!B40</f>
        <v>-</v>
      </c>
      <c r="C33" s="25" t="s">
        <v>38</v>
      </c>
      <c r="D33" s="25" t="s">
        <v>38</v>
      </c>
      <c r="E33" s="25" t="s">
        <v>38</v>
      </c>
      <c r="F33" s="25" t="s">
        <v>38</v>
      </c>
    </row>
    <row r="34" spans="1:6" ht="15" customHeight="1">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34"/>
  <sheetViews>
    <sheetView showGridLines="0" workbookViewId="0">
      <selection activeCell="I11" sqref="I11"/>
    </sheetView>
  </sheetViews>
  <sheetFormatPr defaultColWidth="8.81640625" defaultRowHeight="15" customHeight="1"/>
  <cols>
    <col min="1" max="1" width="13.81640625" style="1" bestFit="1" customWidth="1"/>
    <col min="2" max="2" width="80.6328125" style="1" customWidth="1"/>
    <col min="3" max="6" width="22.7265625" style="1" customWidth="1"/>
    <col min="7" max="251" width="8.81640625" style="1" customWidth="1"/>
  </cols>
  <sheetData>
    <row r="1" spans="1:6" ht="15" customHeight="1">
      <c r="A1" s="100" t="s">
        <v>31</v>
      </c>
      <c r="B1" s="14" t="str">
        <f>'Measure Info'!B6</f>
        <v>Cerner (now Oracle Health) - Facilities with structured BI-RADS data</v>
      </c>
      <c r="C1" s="5"/>
      <c r="D1" s="5"/>
      <c r="E1" s="5"/>
      <c r="F1" s="5"/>
    </row>
    <row r="2" spans="1:6" ht="15" customHeight="1">
      <c r="A2" s="15"/>
      <c r="B2" s="16"/>
      <c r="C2" s="4" t="s">
        <v>60</v>
      </c>
      <c r="D2" s="4" t="s">
        <v>61</v>
      </c>
      <c r="E2" s="4" t="s">
        <v>62</v>
      </c>
      <c r="F2" s="4" t="s">
        <v>63</v>
      </c>
    </row>
    <row r="3" spans="1:6" ht="76.5" customHeight="1">
      <c r="A3" s="26" t="s">
        <v>64</v>
      </c>
      <c r="B3" s="18" t="s">
        <v>35</v>
      </c>
      <c r="C3" s="19" t="s">
        <v>65</v>
      </c>
      <c r="D3" s="19" t="s">
        <v>66</v>
      </c>
      <c r="E3" s="19" t="s">
        <v>67</v>
      </c>
      <c r="F3" s="19" t="s">
        <v>68</v>
      </c>
    </row>
    <row r="4" spans="1:6" ht="15" customHeight="1">
      <c r="A4" s="20"/>
      <c r="B4" s="21"/>
      <c r="C4" s="22" t="s">
        <v>8</v>
      </c>
      <c r="D4" s="23" t="s">
        <v>8</v>
      </c>
      <c r="E4" s="23" t="s">
        <v>8</v>
      </c>
      <c r="F4" s="23" t="s">
        <v>8</v>
      </c>
    </row>
    <row r="5" spans="1:6" ht="15" customHeight="1">
      <c r="A5" s="8">
        <v>1</v>
      </c>
      <c r="B5" s="7" t="str">
        <f>'Measure Info'!B12</f>
        <v>Date of birth</v>
      </c>
      <c r="C5" s="25" t="s">
        <v>109</v>
      </c>
      <c r="D5" s="25" t="s">
        <v>109</v>
      </c>
      <c r="E5" s="25" t="s">
        <v>109</v>
      </c>
      <c r="F5" s="25" t="s">
        <v>109</v>
      </c>
    </row>
    <row r="6" spans="1:6" ht="15" customHeight="1">
      <c r="A6" s="8">
        <v>2</v>
      </c>
      <c r="B6" s="7" t="str">
        <f>'Measure Info'!B13</f>
        <v>Sex</v>
      </c>
      <c r="C6" s="25" t="s">
        <v>109</v>
      </c>
      <c r="D6" s="25" t="s">
        <v>109</v>
      </c>
      <c r="E6" s="25" t="s">
        <v>109</v>
      </c>
      <c r="F6" s="25" t="s">
        <v>109</v>
      </c>
    </row>
    <row r="7" spans="1:6" ht="15" customHeight="1">
      <c r="A7" s="8">
        <v>3</v>
      </c>
      <c r="B7" s="7" t="str">
        <f>'Measure Info'!B14</f>
        <v>Screening Mammogram</v>
      </c>
      <c r="C7" s="25" t="s">
        <v>109</v>
      </c>
      <c r="D7" s="25" t="s">
        <v>109</v>
      </c>
      <c r="E7" s="25" t="s">
        <v>109</v>
      </c>
      <c r="F7" s="25" t="s">
        <v>109</v>
      </c>
    </row>
    <row r="8" spans="1:6" ht="15" customHeight="1">
      <c r="A8" s="8">
        <v>4</v>
      </c>
      <c r="B8" s="7" t="str">
        <f>'Measure Info'!B15</f>
        <v>Diagnostic Mammogram</v>
      </c>
      <c r="C8" s="25" t="s">
        <v>109</v>
      </c>
      <c r="D8" s="25" t="s">
        <v>109</v>
      </c>
      <c r="E8" s="25" t="s">
        <v>109</v>
      </c>
      <c r="F8" s="25" t="s">
        <v>109</v>
      </c>
    </row>
    <row r="9" spans="1:6" ht="15" customHeight="1">
      <c r="A9" s="8">
        <v>5</v>
      </c>
      <c r="B9" s="7" t="str">
        <f>'Measure Info'!B16</f>
        <v>Breast Ultrasound</v>
      </c>
      <c r="C9" s="25" t="s">
        <v>109</v>
      </c>
      <c r="D9" s="25" t="s">
        <v>109</v>
      </c>
      <c r="E9" s="25" t="s">
        <v>109</v>
      </c>
      <c r="F9" s="25" t="s">
        <v>109</v>
      </c>
    </row>
    <row r="10" spans="1:6" ht="15" customHeight="1">
      <c r="A10" s="8">
        <v>6</v>
      </c>
      <c r="B10" s="7" t="str">
        <f>'Measure Info'!B17</f>
        <v>Breast Magnetic Resonance Imaging (MRI)</v>
      </c>
      <c r="C10" s="25" t="s">
        <v>109</v>
      </c>
      <c r="D10" s="25" t="s">
        <v>109</v>
      </c>
      <c r="E10" s="25" t="s">
        <v>109</v>
      </c>
      <c r="F10" s="25" t="s">
        <v>109</v>
      </c>
    </row>
    <row r="11" spans="1:6" ht="15" customHeight="1">
      <c r="A11" s="8">
        <v>7</v>
      </c>
      <c r="B11" s="7" t="str">
        <f>'Measure Info'!B18</f>
        <v>Breast Imaging - Reporting and Data System (BI-RADS) Results - Immediate follow-up required</v>
      </c>
      <c r="C11" s="25" t="s">
        <v>109</v>
      </c>
      <c r="D11" s="25" t="s">
        <v>109</v>
      </c>
      <c r="E11" s="25" t="s">
        <v>109</v>
      </c>
      <c r="F11" s="25" t="s">
        <v>109</v>
      </c>
    </row>
    <row r="12" spans="1:6" ht="15" customHeight="1">
      <c r="A12" s="8">
        <v>8</v>
      </c>
      <c r="B12" s="7" t="str">
        <f>'Measure Info'!B19</f>
        <v>BI-RADS Results - Immediate follow-up NOT required</v>
      </c>
      <c r="C12" s="25" t="s">
        <v>109</v>
      </c>
      <c r="D12" s="25" t="s">
        <v>109</v>
      </c>
      <c r="E12" s="25" t="s">
        <v>109</v>
      </c>
      <c r="F12" s="25" t="s">
        <v>109</v>
      </c>
    </row>
    <row r="13" spans="1:6" ht="15" customHeight="1">
      <c r="A13" s="8">
        <v>9</v>
      </c>
      <c r="B13" s="7" t="str">
        <f>'Measure Info'!B20</f>
        <v>Breast Biopsy</v>
      </c>
      <c r="C13" s="25" t="s">
        <v>109</v>
      </c>
      <c r="D13" s="25" t="s">
        <v>109</v>
      </c>
      <c r="E13" s="25" t="s">
        <v>109</v>
      </c>
      <c r="F13" s="25" t="s">
        <v>109</v>
      </c>
    </row>
    <row r="14" spans="1:6" ht="15" customHeight="1">
      <c r="A14" s="8">
        <v>10</v>
      </c>
      <c r="B14" s="7" t="str">
        <f>'Measure Info'!B21</f>
        <v>-</v>
      </c>
      <c r="C14" s="25" t="s">
        <v>38</v>
      </c>
      <c r="D14" s="25" t="s">
        <v>38</v>
      </c>
      <c r="E14" s="25" t="s">
        <v>38</v>
      </c>
      <c r="F14" s="25" t="s">
        <v>38</v>
      </c>
    </row>
    <row r="15" spans="1:6" ht="15" customHeight="1">
      <c r="A15" s="8">
        <v>11</v>
      </c>
      <c r="B15" s="7" t="str">
        <f>'Measure Info'!B22</f>
        <v>-</v>
      </c>
      <c r="C15" s="25" t="s">
        <v>38</v>
      </c>
      <c r="D15" s="25" t="s">
        <v>38</v>
      </c>
      <c r="E15" s="25" t="s">
        <v>38</v>
      </c>
      <c r="F15" s="25" t="s">
        <v>38</v>
      </c>
    </row>
    <row r="16" spans="1:6" ht="15" customHeight="1">
      <c r="A16" s="8">
        <v>12</v>
      </c>
      <c r="B16" s="7" t="str">
        <f>'Measure Info'!B23</f>
        <v>-</v>
      </c>
      <c r="C16" s="25" t="s">
        <v>38</v>
      </c>
      <c r="D16" s="25" t="s">
        <v>38</v>
      </c>
      <c r="E16" s="25" t="s">
        <v>38</v>
      </c>
      <c r="F16" s="25" t="s">
        <v>38</v>
      </c>
    </row>
    <row r="17" spans="1:6" ht="15" customHeight="1">
      <c r="A17" s="8">
        <v>13</v>
      </c>
      <c r="B17" s="7" t="str">
        <f>'Measure Info'!B24</f>
        <v>-</v>
      </c>
      <c r="C17" s="25" t="s">
        <v>38</v>
      </c>
      <c r="D17" s="25" t="s">
        <v>38</v>
      </c>
      <c r="E17" s="25" t="s">
        <v>38</v>
      </c>
      <c r="F17" s="25" t="s">
        <v>38</v>
      </c>
    </row>
    <row r="18" spans="1:6" ht="15" customHeight="1">
      <c r="A18" s="8">
        <v>14</v>
      </c>
      <c r="B18" s="24" t="str">
        <f>'Measure Info'!B25</f>
        <v>-</v>
      </c>
      <c r="C18" s="25" t="s">
        <v>38</v>
      </c>
      <c r="D18" s="25" t="s">
        <v>38</v>
      </c>
      <c r="E18" s="25" t="s">
        <v>38</v>
      </c>
      <c r="F18" s="25" t="s">
        <v>38</v>
      </c>
    </row>
    <row r="19" spans="1:6" ht="15" customHeight="1">
      <c r="A19" s="8">
        <v>15</v>
      </c>
      <c r="B19" s="24" t="str">
        <f>'Measure Info'!B26</f>
        <v>-</v>
      </c>
      <c r="C19" s="25" t="s">
        <v>38</v>
      </c>
      <c r="D19" s="25" t="s">
        <v>38</v>
      </c>
      <c r="E19" s="25" t="s">
        <v>38</v>
      </c>
      <c r="F19" s="25" t="s">
        <v>38</v>
      </c>
    </row>
    <row r="20" spans="1:6" ht="15" customHeight="1">
      <c r="A20" s="8">
        <v>16</v>
      </c>
      <c r="B20" s="24" t="str">
        <f>'Measure Info'!B27</f>
        <v>-</v>
      </c>
      <c r="C20" s="25" t="s">
        <v>38</v>
      </c>
      <c r="D20" s="25" t="s">
        <v>38</v>
      </c>
      <c r="E20" s="25" t="s">
        <v>38</v>
      </c>
      <c r="F20" s="25" t="s">
        <v>38</v>
      </c>
    </row>
    <row r="21" spans="1:6" ht="15" customHeight="1">
      <c r="A21" s="8">
        <v>17</v>
      </c>
      <c r="B21" s="24" t="str">
        <f>'Measure Info'!B28</f>
        <v>-</v>
      </c>
      <c r="C21" s="25" t="s">
        <v>38</v>
      </c>
      <c r="D21" s="25" t="s">
        <v>38</v>
      </c>
      <c r="E21" s="25" t="s">
        <v>38</v>
      </c>
      <c r="F21" s="25" t="s">
        <v>38</v>
      </c>
    </row>
    <row r="22" spans="1:6" ht="15" customHeight="1">
      <c r="A22" s="8">
        <v>18</v>
      </c>
      <c r="B22" s="24" t="str">
        <f>'Measure Info'!B29</f>
        <v>-</v>
      </c>
      <c r="C22" s="25" t="s">
        <v>38</v>
      </c>
      <c r="D22" s="25" t="s">
        <v>38</v>
      </c>
      <c r="E22" s="25" t="s">
        <v>38</v>
      </c>
      <c r="F22" s="25" t="s">
        <v>38</v>
      </c>
    </row>
    <row r="23" spans="1:6" ht="15" customHeight="1">
      <c r="A23" s="8">
        <v>19</v>
      </c>
      <c r="B23" s="24" t="str">
        <f>'Measure Info'!B30</f>
        <v>-</v>
      </c>
      <c r="C23" s="25" t="s">
        <v>38</v>
      </c>
      <c r="D23" s="25" t="s">
        <v>38</v>
      </c>
      <c r="E23" s="25" t="s">
        <v>38</v>
      </c>
      <c r="F23" s="25" t="s">
        <v>38</v>
      </c>
    </row>
    <row r="24" spans="1:6" ht="15" customHeight="1">
      <c r="A24" s="8">
        <v>20</v>
      </c>
      <c r="B24" s="24" t="str">
        <f>'Measure Info'!B31</f>
        <v>-</v>
      </c>
      <c r="C24" s="25" t="s">
        <v>38</v>
      </c>
      <c r="D24" s="25" t="s">
        <v>38</v>
      </c>
      <c r="E24" s="25" t="s">
        <v>38</v>
      </c>
      <c r="F24" s="25" t="s">
        <v>38</v>
      </c>
    </row>
    <row r="25" spans="1:6" ht="15" customHeight="1">
      <c r="A25" s="8">
        <v>21</v>
      </c>
      <c r="B25" s="24" t="str">
        <f>'Measure Info'!B32</f>
        <v>-</v>
      </c>
      <c r="C25" s="25" t="s">
        <v>38</v>
      </c>
      <c r="D25" s="25" t="s">
        <v>38</v>
      </c>
      <c r="E25" s="25" t="s">
        <v>38</v>
      </c>
      <c r="F25" s="25" t="s">
        <v>38</v>
      </c>
    </row>
    <row r="26" spans="1:6" ht="15" customHeight="1">
      <c r="A26" s="8">
        <v>22</v>
      </c>
      <c r="B26" s="24" t="str">
        <f>'Measure Info'!B33</f>
        <v>-</v>
      </c>
      <c r="C26" s="25" t="s">
        <v>38</v>
      </c>
      <c r="D26" s="25" t="s">
        <v>38</v>
      </c>
      <c r="E26" s="25" t="s">
        <v>38</v>
      </c>
      <c r="F26" s="25" t="s">
        <v>38</v>
      </c>
    </row>
    <row r="27" spans="1:6" ht="15" customHeight="1">
      <c r="A27" s="8">
        <v>23</v>
      </c>
      <c r="B27" s="24" t="str">
        <f>'Measure Info'!B34</f>
        <v>-</v>
      </c>
      <c r="C27" s="25" t="s">
        <v>38</v>
      </c>
      <c r="D27" s="25" t="s">
        <v>38</v>
      </c>
      <c r="E27" s="25" t="s">
        <v>38</v>
      </c>
      <c r="F27" s="25" t="s">
        <v>38</v>
      </c>
    </row>
    <row r="28" spans="1:6" ht="15" customHeight="1">
      <c r="A28" s="8">
        <v>24</v>
      </c>
      <c r="B28" s="24" t="str">
        <f>'Measure Info'!B35</f>
        <v>-</v>
      </c>
      <c r="C28" s="25" t="s">
        <v>38</v>
      </c>
      <c r="D28" s="25" t="s">
        <v>38</v>
      </c>
      <c r="E28" s="25" t="s">
        <v>38</v>
      </c>
      <c r="F28" s="25" t="s">
        <v>38</v>
      </c>
    </row>
    <row r="29" spans="1:6" ht="15" customHeight="1">
      <c r="A29" s="8">
        <v>25</v>
      </c>
      <c r="B29" s="24" t="str">
        <f>'Measure Info'!B36</f>
        <v>-</v>
      </c>
      <c r="C29" s="25" t="s">
        <v>38</v>
      </c>
      <c r="D29" s="25" t="s">
        <v>38</v>
      </c>
      <c r="E29" s="25" t="s">
        <v>38</v>
      </c>
      <c r="F29" s="25" t="s">
        <v>38</v>
      </c>
    </row>
    <row r="30" spans="1:6" ht="15" customHeight="1">
      <c r="A30" s="8">
        <v>26</v>
      </c>
      <c r="B30" s="24" t="str">
        <f>'Measure Info'!B37</f>
        <v>-</v>
      </c>
      <c r="C30" s="25" t="s">
        <v>38</v>
      </c>
      <c r="D30" s="25" t="s">
        <v>38</v>
      </c>
      <c r="E30" s="25" t="s">
        <v>38</v>
      </c>
      <c r="F30" s="25" t="s">
        <v>38</v>
      </c>
    </row>
    <row r="31" spans="1:6" ht="15" customHeight="1">
      <c r="A31" s="8">
        <v>27</v>
      </c>
      <c r="B31" s="24" t="str">
        <f>'Measure Info'!B38</f>
        <v>-</v>
      </c>
      <c r="C31" s="25" t="s">
        <v>38</v>
      </c>
      <c r="D31" s="25" t="s">
        <v>38</v>
      </c>
      <c r="E31" s="25" t="s">
        <v>38</v>
      </c>
      <c r="F31" s="25" t="s">
        <v>38</v>
      </c>
    </row>
    <row r="32" spans="1:6" ht="15" customHeight="1">
      <c r="A32" s="8">
        <v>28</v>
      </c>
      <c r="B32" s="24" t="str">
        <f>'Measure Info'!B39</f>
        <v>-</v>
      </c>
      <c r="C32" s="25" t="s">
        <v>38</v>
      </c>
      <c r="D32" s="25" t="s">
        <v>38</v>
      </c>
      <c r="E32" s="25" t="s">
        <v>38</v>
      </c>
      <c r="F32" s="25" t="s">
        <v>38</v>
      </c>
    </row>
    <row r="33" spans="1:6" ht="15" customHeight="1">
      <c r="A33" s="8">
        <v>29</v>
      </c>
      <c r="B33" s="24" t="str">
        <f>'Measure Info'!B40</f>
        <v>-</v>
      </c>
      <c r="C33" s="25" t="s">
        <v>38</v>
      </c>
      <c r="D33" s="25" t="s">
        <v>38</v>
      </c>
      <c r="E33" s="25" t="s">
        <v>38</v>
      </c>
      <c r="F33" s="25" t="s">
        <v>38</v>
      </c>
    </row>
    <row r="34" spans="1:6" ht="15" customHeight="1">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34"/>
  <sheetViews>
    <sheetView showGridLines="0" topLeftCell="B1" workbookViewId="0">
      <selection activeCell="K14" sqref="K14"/>
    </sheetView>
  </sheetViews>
  <sheetFormatPr defaultColWidth="8.81640625" defaultRowHeight="15" customHeight="1"/>
  <cols>
    <col min="1" max="1" width="13.81640625" style="1" bestFit="1" customWidth="1"/>
    <col min="2" max="2" width="82.7265625" style="1" customWidth="1"/>
    <col min="3" max="6" width="22.7265625" style="1" customWidth="1"/>
    <col min="7" max="253" width="8.81640625" style="1" customWidth="1"/>
  </cols>
  <sheetData>
    <row r="1" spans="1:6" ht="15" customHeight="1">
      <c r="A1" t="s">
        <v>32</v>
      </c>
      <c r="B1" s="14" t="str">
        <f>'Measure Info'!B7</f>
        <v>Cerner (now Oracle Health) - Facilities with unstructured BI-RADS data (Final results Forthcoming)</v>
      </c>
      <c r="C1" s="5"/>
      <c r="D1" s="5"/>
      <c r="E1" s="5"/>
      <c r="F1" s="5"/>
    </row>
    <row r="2" spans="1:6" ht="15" customHeight="1">
      <c r="A2" s="15"/>
      <c r="B2" s="16"/>
      <c r="C2" s="4" t="s">
        <v>60</v>
      </c>
      <c r="D2" s="4" t="s">
        <v>61</v>
      </c>
      <c r="E2" s="4" t="s">
        <v>62</v>
      </c>
      <c r="F2" s="4" t="s">
        <v>63</v>
      </c>
    </row>
    <row r="3" spans="1:6" ht="78.650000000000006" customHeight="1">
      <c r="A3" s="27" t="s">
        <v>64</v>
      </c>
      <c r="B3" s="28" t="s">
        <v>35</v>
      </c>
      <c r="C3" s="19" t="s">
        <v>65</v>
      </c>
      <c r="D3" s="19" t="s">
        <v>66</v>
      </c>
      <c r="E3" s="19" t="s">
        <v>67</v>
      </c>
      <c r="F3" s="19" t="s">
        <v>68</v>
      </c>
    </row>
    <row r="4" spans="1:6" ht="15" customHeight="1">
      <c r="A4" s="29"/>
      <c r="B4" s="30"/>
      <c r="C4" s="23" t="s">
        <v>8</v>
      </c>
      <c r="D4" s="23" t="s">
        <v>8</v>
      </c>
      <c r="E4" s="23" t="s">
        <v>8</v>
      </c>
      <c r="F4" s="23" t="s">
        <v>8</v>
      </c>
    </row>
    <row r="5" spans="1:6" ht="15" customHeight="1">
      <c r="A5" s="8">
        <v>1</v>
      </c>
      <c r="B5" s="7" t="str">
        <f>'Measure Info'!B12</f>
        <v>Date of birth</v>
      </c>
      <c r="C5" s="25" t="s">
        <v>109</v>
      </c>
      <c r="D5" s="25" t="s">
        <v>109</v>
      </c>
      <c r="E5" s="25" t="s">
        <v>109</v>
      </c>
      <c r="F5" s="25" t="s">
        <v>109</v>
      </c>
    </row>
    <row r="6" spans="1:6" ht="15" customHeight="1">
      <c r="A6" s="8">
        <v>2</v>
      </c>
      <c r="B6" s="7" t="str">
        <f>'Measure Info'!B13</f>
        <v>Sex</v>
      </c>
      <c r="C6" s="25" t="s">
        <v>109</v>
      </c>
      <c r="D6" s="25" t="s">
        <v>109</v>
      </c>
      <c r="E6" s="25" t="s">
        <v>109</v>
      </c>
      <c r="F6" s="25" t="s">
        <v>109</v>
      </c>
    </row>
    <row r="7" spans="1:6" ht="15" customHeight="1">
      <c r="A7" s="8">
        <v>3</v>
      </c>
      <c r="B7" s="7" t="str">
        <f>'Measure Info'!B14</f>
        <v>Screening Mammogram</v>
      </c>
      <c r="C7" s="25" t="s">
        <v>109</v>
      </c>
      <c r="D7" s="25" t="s">
        <v>109</v>
      </c>
      <c r="E7" s="25" t="s">
        <v>109</v>
      </c>
      <c r="F7" s="25" t="s">
        <v>109</v>
      </c>
    </row>
    <row r="8" spans="1:6" ht="15" customHeight="1">
      <c r="A8" s="8">
        <v>4</v>
      </c>
      <c r="B8" s="7" t="str">
        <f>'Measure Info'!B15</f>
        <v>Diagnostic Mammogram</v>
      </c>
      <c r="C8" s="25" t="s">
        <v>109</v>
      </c>
      <c r="D8" s="25" t="s">
        <v>109</v>
      </c>
      <c r="E8" s="25" t="s">
        <v>109</v>
      </c>
      <c r="F8" s="25" t="s">
        <v>109</v>
      </c>
    </row>
    <row r="9" spans="1:6" ht="15" customHeight="1">
      <c r="A9" s="8">
        <v>5</v>
      </c>
      <c r="B9" s="7" t="str">
        <f>'Measure Info'!B16</f>
        <v>Breast Ultrasound</v>
      </c>
      <c r="C9" s="25" t="s">
        <v>109</v>
      </c>
      <c r="D9" s="25" t="s">
        <v>109</v>
      </c>
      <c r="E9" s="25" t="s">
        <v>109</v>
      </c>
      <c r="F9" s="25" t="s">
        <v>109</v>
      </c>
    </row>
    <row r="10" spans="1:6" ht="15" customHeight="1">
      <c r="A10" s="8">
        <v>6</v>
      </c>
      <c r="B10" s="7" t="str">
        <f>'Measure Info'!B17</f>
        <v>Breast Magnetic Resonance Imaging (MRI)</v>
      </c>
      <c r="C10" s="25" t="s">
        <v>109</v>
      </c>
      <c r="D10" s="25" t="s">
        <v>109</v>
      </c>
      <c r="E10" s="25" t="s">
        <v>109</v>
      </c>
      <c r="F10" s="25" t="s">
        <v>109</v>
      </c>
    </row>
    <row r="11" spans="1:6" ht="15" customHeight="1">
      <c r="A11" s="8">
        <v>7</v>
      </c>
      <c r="B11" s="7" t="str">
        <f>'Measure Info'!B18</f>
        <v>Breast Imaging - Reporting and Data System (BI-RADS) Results - Immediate follow-up required</v>
      </c>
      <c r="C11" s="25" t="s">
        <v>110</v>
      </c>
      <c r="D11" s="25" t="s">
        <v>109</v>
      </c>
      <c r="E11" s="25" t="s">
        <v>109</v>
      </c>
      <c r="F11" s="25" t="s">
        <v>109</v>
      </c>
    </row>
    <row r="12" spans="1:6" ht="15" customHeight="1">
      <c r="A12" s="8">
        <v>8</v>
      </c>
      <c r="B12" s="7" t="str">
        <f>'Measure Info'!B19</f>
        <v>BI-RADS Results - Immediate follow-up NOT required</v>
      </c>
      <c r="C12" s="25" t="s">
        <v>110</v>
      </c>
      <c r="D12" s="25" t="s">
        <v>109</v>
      </c>
      <c r="E12" s="25" t="s">
        <v>109</v>
      </c>
      <c r="F12" s="25" t="s">
        <v>109</v>
      </c>
    </row>
    <row r="13" spans="1:6" ht="15" customHeight="1">
      <c r="A13" s="8">
        <v>9</v>
      </c>
      <c r="B13" s="7" t="str">
        <f>'Measure Info'!B20</f>
        <v>Breast Biopsy</v>
      </c>
      <c r="C13" s="25" t="s">
        <v>109</v>
      </c>
      <c r="D13" s="25" t="s">
        <v>109</v>
      </c>
      <c r="E13" s="25" t="s">
        <v>109</v>
      </c>
      <c r="F13" s="25" t="s">
        <v>109</v>
      </c>
    </row>
    <row r="14" spans="1:6" ht="15" customHeight="1">
      <c r="A14" s="8">
        <v>10</v>
      </c>
      <c r="B14" s="7" t="str">
        <f>'Measure Info'!B21</f>
        <v>-</v>
      </c>
      <c r="C14" s="25" t="s">
        <v>38</v>
      </c>
      <c r="D14" s="25" t="s">
        <v>38</v>
      </c>
      <c r="E14" s="25" t="s">
        <v>38</v>
      </c>
      <c r="F14" s="25" t="s">
        <v>38</v>
      </c>
    </row>
    <row r="15" spans="1:6" ht="15" customHeight="1">
      <c r="A15" s="8">
        <v>11</v>
      </c>
      <c r="B15" s="7" t="str">
        <f>'Measure Info'!B22</f>
        <v>-</v>
      </c>
      <c r="C15" s="25" t="s">
        <v>38</v>
      </c>
      <c r="D15" s="25" t="s">
        <v>38</v>
      </c>
      <c r="E15" s="25" t="s">
        <v>38</v>
      </c>
      <c r="F15" s="25" t="s">
        <v>38</v>
      </c>
    </row>
    <row r="16" spans="1:6" ht="15" customHeight="1">
      <c r="A16" s="8">
        <v>12</v>
      </c>
      <c r="B16" s="7" t="str">
        <f>'Measure Info'!B23</f>
        <v>-</v>
      </c>
      <c r="C16" s="25" t="s">
        <v>38</v>
      </c>
      <c r="D16" s="25" t="s">
        <v>38</v>
      </c>
      <c r="E16" s="25" t="s">
        <v>38</v>
      </c>
      <c r="F16" s="25" t="s">
        <v>38</v>
      </c>
    </row>
    <row r="17" spans="1:6" ht="15" customHeight="1">
      <c r="A17" s="8">
        <v>13</v>
      </c>
      <c r="B17" s="7" t="str">
        <f>'Measure Info'!B24</f>
        <v>-</v>
      </c>
      <c r="C17" s="25" t="s">
        <v>38</v>
      </c>
      <c r="D17" s="25" t="s">
        <v>38</v>
      </c>
      <c r="E17" s="25" t="s">
        <v>38</v>
      </c>
      <c r="F17" s="25" t="s">
        <v>38</v>
      </c>
    </row>
    <row r="18" spans="1:6" ht="15" customHeight="1">
      <c r="A18" s="8">
        <v>14</v>
      </c>
      <c r="B18" s="24" t="str">
        <f>'Measure Info'!B25</f>
        <v>-</v>
      </c>
      <c r="C18" s="25" t="s">
        <v>38</v>
      </c>
      <c r="D18" s="25" t="s">
        <v>38</v>
      </c>
      <c r="E18" s="25" t="s">
        <v>38</v>
      </c>
      <c r="F18" s="25" t="s">
        <v>38</v>
      </c>
    </row>
    <row r="19" spans="1:6" ht="15" customHeight="1">
      <c r="A19" s="8">
        <v>15</v>
      </c>
      <c r="B19" s="24" t="str">
        <f>'Measure Info'!B26</f>
        <v>-</v>
      </c>
      <c r="C19" s="25" t="s">
        <v>38</v>
      </c>
      <c r="D19" s="25" t="s">
        <v>38</v>
      </c>
      <c r="E19" s="25" t="s">
        <v>38</v>
      </c>
      <c r="F19" s="25" t="s">
        <v>38</v>
      </c>
    </row>
    <row r="20" spans="1:6" ht="15" customHeight="1">
      <c r="A20" s="8">
        <v>16</v>
      </c>
      <c r="B20" s="24" t="str">
        <f>'Measure Info'!B27</f>
        <v>-</v>
      </c>
      <c r="C20" s="25" t="s">
        <v>38</v>
      </c>
      <c r="D20" s="25" t="s">
        <v>38</v>
      </c>
      <c r="E20" s="25" t="s">
        <v>38</v>
      </c>
      <c r="F20" s="25" t="s">
        <v>38</v>
      </c>
    </row>
    <row r="21" spans="1:6" ht="15" customHeight="1">
      <c r="A21" s="8">
        <v>17</v>
      </c>
      <c r="B21" s="24" t="str">
        <f>'Measure Info'!B28</f>
        <v>-</v>
      </c>
      <c r="C21" s="25" t="s">
        <v>38</v>
      </c>
      <c r="D21" s="25" t="s">
        <v>38</v>
      </c>
      <c r="E21" s="25" t="s">
        <v>38</v>
      </c>
      <c r="F21" s="25" t="s">
        <v>38</v>
      </c>
    </row>
    <row r="22" spans="1:6" ht="15" customHeight="1">
      <c r="A22" s="8">
        <v>18</v>
      </c>
      <c r="B22" s="24" t="str">
        <f>'Measure Info'!B29</f>
        <v>-</v>
      </c>
      <c r="C22" s="25" t="s">
        <v>38</v>
      </c>
      <c r="D22" s="25" t="s">
        <v>38</v>
      </c>
      <c r="E22" s="25" t="s">
        <v>38</v>
      </c>
      <c r="F22" s="25" t="s">
        <v>38</v>
      </c>
    </row>
    <row r="23" spans="1:6" ht="15" customHeight="1">
      <c r="A23" s="8">
        <v>19</v>
      </c>
      <c r="B23" s="24" t="str">
        <f>'Measure Info'!B30</f>
        <v>-</v>
      </c>
      <c r="C23" s="25" t="s">
        <v>38</v>
      </c>
      <c r="D23" s="25" t="s">
        <v>38</v>
      </c>
      <c r="E23" s="25" t="s">
        <v>38</v>
      </c>
      <c r="F23" s="25" t="s">
        <v>38</v>
      </c>
    </row>
    <row r="24" spans="1:6" ht="15" customHeight="1">
      <c r="A24" s="8">
        <v>20</v>
      </c>
      <c r="B24" s="24" t="str">
        <f>'Measure Info'!B31</f>
        <v>-</v>
      </c>
      <c r="C24" s="25" t="s">
        <v>38</v>
      </c>
      <c r="D24" s="25" t="s">
        <v>38</v>
      </c>
      <c r="E24" s="25" t="s">
        <v>38</v>
      </c>
      <c r="F24" s="25" t="s">
        <v>38</v>
      </c>
    </row>
    <row r="25" spans="1:6" ht="15" customHeight="1">
      <c r="A25" s="8">
        <v>21</v>
      </c>
      <c r="B25" s="24" t="str">
        <f>'Measure Info'!B32</f>
        <v>-</v>
      </c>
      <c r="C25" s="25" t="s">
        <v>38</v>
      </c>
      <c r="D25" s="25" t="s">
        <v>38</v>
      </c>
      <c r="E25" s="25" t="s">
        <v>38</v>
      </c>
      <c r="F25" s="25" t="s">
        <v>38</v>
      </c>
    </row>
    <row r="26" spans="1:6" ht="15" customHeight="1">
      <c r="A26" s="8">
        <v>22</v>
      </c>
      <c r="B26" s="24" t="str">
        <f>'Measure Info'!B33</f>
        <v>-</v>
      </c>
      <c r="C26" s="25" t="s">
        <v>38</v>
      </c>
      <c r="D26" s="25" t="s">
        <v>38</v>
      </c>
      <c r="E26" s="25" t="s">
        <v>38</v>
      </c>
      <c r="F26" s="25" t="s">
        <v>38</v>
      </c>
    </row>
    <row r="27" spans="1:6" ht="15" customHeight="1">
      <c r="A27" s="8">
        <v>23</v>
      </c>
      <c r="B27" s="24" t="str">
        <f>'Measure Info'!B34</f>
        <v>-</v>
      </c>
      <c r="C27" s="25" t="s">
        <v>38</v>
      </c>
      <c r="D27" s="25" t="s">
        <v>38</v>
      </c>
      <c r="E27" s="25" t="s">
        <v>38</v>
      </c>
      <c r="F27" s="25" t="s">
        <v>38</v>
      </c>
    </row>
    <row r="28" spans="1:6" ht="15" customHeight="1">
      <c r="A28" s="8">
        <v>24</v>
      </c>
      <c r="B28" s="24" t="str">
        <f>'Measure Info'!B35</f>
        <v>-</v>
      </c>
      <c r="C28" s="25" t="s">
        <v>38</v>
      </c>
      <c r="D28" s="25" t="s">
        <v>38</v>
      </c>
      <c r="E28" s="25" t="s">
        <v>38</v>
      </c>
      <c r="F28" s="25" t="s">
        <v>38</v>
      </c>
    </row>
    <row r="29" spans="1:6" ht="15" customHeight="1">
      <c r="A29" s="8">
        <v>25</v>
      </c>
      <c r="B29" s="24" t="str">
        <f>'Measure Info'!B36</f>
        <v>-</v>
      </c>
      <c r="C29" s="25" t="s">
        <v>38</v>
      </c>
      <c r="D29" s="25" t="s">
        <v>38</v>
      </c>
      <c r="E29" s="25" t="s">
        <v>38</v>
      </c>
      <c r="F29" s="25" t="s">
        <v>38</v>
      </c>
    </row>
    <row r="30" spans="1:6" ht="15" customHeight="1">
      <c r="A30" s="8">
        <v>26</v>
      </c>
      <c r="B30" s="24" t="str">
        <f>'Measure Info'!B37</f>
        <v>-</v>
      </c>
      <c r="C30" s="25" t="s">
        <v>38</v>
      </c>
      <c r="D30" s="25" t="s">
        <v>38</v>
      </c>
      <c r="E30" s="25" t="s">
        <v>38</v>
      </c>
      <c r="F30" s="25" t="s">
        <v>38</v>
      </c>
    </row>
    <row r="31" spans="1:6" ht="15" customHeight="1">
      <c r="A31" s="8">
        <v>27</v>
      </c>
      <c r="B31" s="24" t="str">
        <f>'Measure Info'!B38</f>
        <v>-</v>
      </c>
      <c r="C31" s="25" t="s">
        <v>38</v>
      </c>
      <c r="D31" s="25" t="s">
        <v>38</v>
      </c>
      <c r="E31" s="25" t="s">
        <v>38</v>
      </c>
      <c r="F31" s="25" t="s">
        <v>38</v>
      </c>
    </row>
    <row r="32" spans="1:6" ht="15" customHeight="1">
      <c r="A32" s="8">
        <v>28</v>
      </c>
      <c r="B32" s="24" t="str">
        <f>'Measure Info'!B39</f>
        <v>-</v>
      </c>
      <c r="C32" s="25" t="s">
        <v>38</v>
      </c>
      <c r="D32" s="25" t="s">
        <v>38</v>
      </c>
      <c r="E32" s="25" t="s">
        <v>38</v>
      </c>
      <c r="F32" s="25" t="s">
        <v>38</v>
      </c>
    </row>
    <row r="33" spans="1:6" ht="15" customHeight="1">
      <c r="A33" s="8">
        <v>29</v>
      </c>
      <c r="B33" s="24" t="str">
        <f>'Measure Info'!B40</f>
        <v>-</v>
      </c>
      <c r="C33" s="25" t="s">
        <v>38</v>
      </c>
      <c r="D33" s="25" t="s">
        <v>38</v>
      </c>
      <c r="E33" s="25" t="s">
        <v>38</v>
      </c>
      <c r="F33" s="25" t="s">
        <v>38</v>
      </c>
    </row>
    <row r="34" spans="1:6" ht="15" customHeight="1">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34"/>
  <sheetViews>
    <sheetView showGridLines="0" workbookViewId="0">
      <selection activeCell="I7" sqref="I7"/>
    </sheetView>
  </sheetViews>
  <sheetFormatPr defaultColWidth="8.81640625" defaultRowHeight="15" customHeight="1"/>
  <cols>
    <col min="1" max="1" width="13.81640625" style="1" bestFit="1" customWidth="1"/>
    <col min="2" max="2" width="80.6328125" style="1" customWidth="1"/>
    <col min="3" max="6" width="22.7265625" style="1" customWidth="1"/>
    <col min="7" max="253" width="8.81640625" style="1" customWidth="1"/>
  </cols>
  <sheetData>
    <row r="1" spans="1:6" ht="15" customHeight="1">
      <c r="A1" t="s">
        <v>33</v>
      </c>
      <c r="B1" s="14" t="str">
        <f>'Measure Info'!B8</f>
        <v>Allscripts (Results forthcoming)</v>
      </c>
      <c r="C1" s="5"/>
      <c r="D1" s="5"/>
      <c r="E1" s="5"/>
      <c r="F1" s="5"/>
    </row>
    <row r="2" spans="1:6" ht="15" customHeight="1">
      <c r="A2" s="15"/>
      <c r="B2" s="16"/>
      <c r="C2" s="4" t="s">
        <v>60</v>
      </c>
      <c r="D2" s="4" t="s">
        <v>61</v>
      </c>
      <c r="E2" s="4" t="s">
        <v>62</v>
      </c>
      <c r="F2" s="4" t="s">
        <v>63</v>
      </c>
    </row>
    <row r="3" spans="1:6" ht="80.150000000000006" customHeight="1">
      <c r="A3" s="27" t="s">
        <v>64</v>
      </c>
      <c r="B3" s="28" t="s">
        <v>35</v>
      </c>
      <c r="C3" s="19" t="s">
        <v>65</v>
      </c>
      <c r="D3" s="19" t="s">
        <v>66</v>
      </c>
      <c r="E3" s="19" t="s">
        <v>67</v>
      </c>
      <c r="F3" s="19" t="s">
        <v>68</v>
      </c>
    </row>
    <row r="4" spans="1:6" ht="15" customHeight="1">
      <c r="A4" s="29"/>
      <c r="B4" s="30"/>
      <c r="C4" s="23" t="s">
        <v>8</v>
      </c>
      <c r="D4" s="23" t="s">
        <v>8</v>
      </c>
      <c r="E4" s="23" t="s">
        <v>8</v>
      </c>
      <c r="F4" s="23" t="s">
        <v>8</v>
      </c>
    </row>
    <row r="5" spans="1:6" ht="15" customHeight="1">
      <c r="A5" s="8">
        <v>1</v>
      </c>
      <c r="B5" s="7" t="str">
        <f>'Measure Info'!B12</f>
        <v>Date of birth</v>
      </c>
      <c r="C5" s="25" t="s">
        <v>109</v>
      </c>
      <c r="D5" s="25" t="s">
        <v>109</v>
      </c>
      <c r="E5" s="25" t="s">
        <v>109</v>
      </c>
      <c r="F5" s="25" t="s">
        <v>109</v>
      </c>
    </row>
    <row r="6" spans="1:6" ht="15" customHeight="1">
      <c r="A6" s="8">
        <v>2</v>
      </c>
      <c r="B6" s="7" t="str">
        <f>'Measure Info'!B13</f>
        <v>Sex</v>
      </c>
      <c r="C6" s="25" t="s">
        <v>109</v>
      </c>
      <c r="D6" s="25" t="s">
        <v>109</v>
      </c>
      <c r="E6" s="25" t="s">
        <v>109</v>
      </c>
      <c r="F6" s="25" t="s">
        <v>109</v>
      </c>
    </row>
    <row r="7" spans="1:6" ht="15" customHeight="1">
      <c r="A7" s="8">
        <v>3</v>
      </c>
      <c r="B7" s="7" t="str">
        <f>'Measure Info'!B14</f>
        <v>Screening Mammogram</v>
      </c>
      <c r="C7" s="25" t="s">
        <v>109</v>
      </c>
      <c r="D7" s="25" t="s">
        <v>109</v>
      </c>
      <c r="E7" s="25" t="s">
        <v>109</v>
      </c>
      <c r="F7" s="25" t="s">
        <v>109</v>
      </c>
    </row>
    <row r="8" spans="1:6" ht="15" customHeight="1">
      <c r="A8" s="8">
        <v>4</v>
      </c>
      <c r="B8" s="7" t="str">
        <f>'Measure Info'!B15</f>
        <v>Diagnostic Mammogram</v>
      </c>
      <c r="C8" s="25" t="s">
        <v>109</v>
      </c>
      <c r="D8" s="25" t="s">
        <v>109</v>
      </c>
      <c r="E8" s="25" t="s">
        <v>109</v>
      </c>
      <c r="F8" s="25" t="s">
        <v>109</v>
      </c>
    </row>
    <row r="9" spans="1:6" ht="15" customHeight="1">
      <c r="A9" s="8">
        <v>5</v>
      </c>
      <c r="B9" s="7" t="str">
        <f>'Measure Info'!B16</f>
        <v>Breast Ultrasound</v>
      </c>
      <c r="C9" s="25" t="s">
        <v>109</v>
      </c>
      <c r="D9" s="25" t="s">
        <v>109</v>
      </c>
      <c r="E9" s="25" t="s">
        <v>109</v>
      </c>
      <c r="F9" s="25" t="s">
        <v>109</v>
      </c>
    </row>
    <row r="10" spans="1:6" ht="15" customHeight="1">
      <c r="A10" s="8">
        <v>6</v>
      </c>
      <c r="B10" s="7" t="str">
        <f>'Measure Info'!B17</f>
        <v>Breast Magnetic Resonance Imaging (MRI)</v>
      </c>
      <c r="C10" s="25" t="s">
        <v>109</v>
      </c>
      <c r="D10" s="25" t="s">
        <v>109</v>
      </c>
      <c r="E10" s="25" t="s">
        <v>109</v>
      </c>
      <c r="F10" s="25" t="s">
        <v>109</v>
      </c>
    </row>
    <row r="11" spans="1:6" ht="15" customHeight="1">
      <c r="A11" s="8">
        <v>7</v>
      </c>
      <c r="B11" s="7" t="str">
        <f>'Measure Info'!B18</f>
        <v>Breast Imaging - Reporting and Data System (BI-RADS) Results - Immediate follow-up required</v>
      </c>
      <c r="C11" s="25" t="s">
        <v>110</v>
      </c>
      <c r="D11" s="25" t="s">
        <v>109</v>
      </c>
      <c r="E11" s="25" t="s">
        <v>109</v>
      </c>
      <c r="F11" s="25" t="s">
        <v>109</v>
      </c>
    </row>
    <row r="12" spans="1:6" ht="15" customHeight="1">
      <c r="A12" s="8">
        <v>8</v>
      </c>
      <c r="B12" s="7" t="str">
        <f>'Measure Info'!B19</f>
        <v>BI-RADS Results - Immediate follow-up NOT required</v>
      </c>
      <c r="C12" s="25" t="s">
        <v>110</v>
      </c>
      <c r="D12" s="25" t="s">
        <v>109</v>
      </c>
      <c r="E12" s="25" t="s">
        <v>109</v>
      </c>
      <c r="F12" s="25" t="s">
        <v>109</v>
      </c>
    </row>
    <row r="13" spans="1:6" ht="15" customHeight="1">
      <c r="A13" s="8">
        <v>9</v>
      </c>
      <c r="B13" s="7" t="str">
        <f>'Measure Info'!B20</f>
        <v>Breast Biopsy</v>
      </c>
      <c r="C13" s="25" t="s">
        <v>109</v>
      </c>
      <c r="D13" s="25" t="s">
        <v>109</v>
      </c>
      <c r="E13" s="25" t="s">
        <v>109</v>
      </c>
      <c r="F13" s="25" t="s">
        <v>109</v>
      </c>
    </row>
    <row r="14" spans="1:6" ht="15" customHeight="1">
      <c r="A14" s="8">
        <v>10</v>
      </c>
      <c r="B14" s="7" t="str">
        <f>'Measure Info'!B21</f>
        <v>-</v>
      </c>
      <c r="C14" s="25" t="s">
        <v>38</v>
      </c>
      <c r="D14" s="25" t="s">
        <v>38</v>
      </c>
      <c r="E14" s="25" t="s">
        <v>38</v>
      </c>
      <c r="F14" s="25" t="s">
        <v>38</v>
      </c>
    </row>
    <row r="15" spans="1:6" ht="15" customHeight="1">
      <c r="A15" s="8">
        <v>11</v>
      </c>
      <c r="B15" s="7" t="str">
        <f>'Measure Info'!B22</f>
        <v>-</v>
      </c>
      <c r="C15" s="25" t="s">
        <v>38</v>
      </c>
      <c r="D15" s="25" t="s">
        <v>38</v>
      </c>
      <c r="E15" s="25" t="s">
        <v>38</v>
      </c>
      <c r="F15" s="25" t="s">
        <v>38</v>
      </c>
    </row>
    <row r="16" spans="1:6" ht="15" customHeight="1">
      <c r="A16" s="8">
        <v>12</v>
      </c>
      <c r="B16" s="7" t="str">
        <f>'Measure Info'!B23</f>
        <v>-</v>
      </c>
      <c r="C16" s="25" t="s">
        <v>38</v>
      </c>
      <c r="D16" s="25" t="s">
        <v>38</v>
      </c>
      <c r="E16" s="25" t="s">
        <v>38</v>
      </c>
      <c r="F16" s="25" t="s">
        <v>38</v>
      </c>
    </row>
    <row r="17" spans="1:6" ht="15" customHeight="1">
      <c r="A17" s="8">
        <v>13</v>
      </c>
      <c r="B17" s="7" t="str">
        <f>'Measure Info'!B24</f>
        <v>-</v>
      </c>
      <c r="C17" s="25" t="s">
        <v>38</v>
      </c>
      <c r="D17" s="25" t="s">
        <v>38</v>
      </c>
      <c r="E17" s="25" t="s">
        <v>38</v>
      </c>
      <c r="F17" s="25" t="s">
        <v>38</v>
      </c>
    </row>
    <row r="18" spans="1:6" ht="15" customHeight="1">
      <c r="A18" s="8">
        <v>14</v>
      </c>
      <c r="B18" s="24" t="str">
        <f>'Measure Info'!B25</f>
        <v>-</v>
      </c>
      <c r="C18" s="25" t="s">
        <v>38</v>
      </c>
      <c r="D18" s="25" t="s">
        <v>38</v>
      </c>
      <c r="E18" s="25" t="s">
        <v>38</v>
      </c>
      <c r="F18" s="25" t="s">
        <v>38</v>
      </c>
    </row>
    <row r="19" spans="1:6" ht="15" customHeight="1">
      <c r="A19" s="8">
        <v>15</v>
      </c>
      <c r="B19" s="24" t="str">
        <f>'Measure Info'!B26</f>
        <v>-</v>
      </c>
      <c r="C19" s="25" t="s">
        <v>38</v>
      </c>
      <c r="D19" s="25" t="s">
        <v>38</v>
      </c>
      <c r="E19" s="25" t="s">
        <v>38</v>
      </c>
      <c r="F19" s="25" t="s">
        <v>38</v>
      </c>
    </row>
    <row r="20" spans="1:6" ht="15" customHeight="1">
      <c r="A20" s="8">
        <v>16</v>
      </c>
      <c r="B20" s="24" t="str">
        <f>'Measure Info'!B27</f>
        <v>-</v>
      </c>
      <c r="C20" s="25" t="s">
        <v>38</v>
      </c>
      <c r="D20" s="25" t="s">
        <v>38</v>
      </c>
      <c r="E20" s="25" t="s">
        <v>38</v>
      </c>
      <c r="F20" s="25" t="s">
        <v>38</v>
      </c>
    </row>
    <row r="21" spans="1:6" ht="15" customHeight="1">
      <c r="A21" s="8">
        <v>17</v>
      </c>
      <c r="B21" s="24" t="str">
        <f>'Measure Info'!B28</f>
        <v>-</v>
      </c>
      <c r="C21" s="25" t="s">
        <v>38</v>
      </c>
      <c r="D21" s="25" t="s">
        <v>38</v>
      </c>
      <c r="E21" s="25" t="s">
        <v>38</v>
      </c>
      <c r="F21" s="25" t="s">
        <v>38</v>
      </c>
    </row>
    <row r="22" spans="1:6" ht="15" customHeight="1">
      <c r="A22" s="8">
        <v>18</v>
      </c>
      <c r="B22" s="24" t="str">
        <f>'Measure Info'!B29</f>
        <v>-</v>
      </c>
      <c r="C22" s="25" t="s">
        <v>38</v>
      </c>
      <c r="D22" s="25" t="s">
        <v>38</v>
      </c>
      <c r="E22" s="25" t="s">
        <v>38</v>
      </c>
      <c r="F22" s="25" t="s">
        <v>38</v>
      </c>
    </row>
    <row r="23" spans="1:6" ht="15" customHeight="1">
      <c r="A23" s="8">
        <v>19</v>
      </c>
      <c r="B23" s="24" t="str">
        <f>'Measure Info'!B30</f>
        <v>-</v>
      </c>
      <c r="C23" s="25" t="s">
        <v>38</v>
      </c>
      <c r="D23" s="25" t="s">
        <v>38</v>
      </c>
      <c r="E23" s="25" t="s">
        <v>38</v>
      </c>
      <c r="F23" s="25" t="s">
        <v>38</v>
      </c>
    </row>
    <row r="24" spans="1:6" ht="15" customHeight="1">
      <c r="A24" s="8">
        <v>20</v>
      </c>
      <c r="B24" s="24" t="str">
        <f>'Measure Info'!B31</f>
        <v>-</v>
      </c>
      <c r="C24" s="25" t="s">
        <v>38</v>
      </c>
      <c r="D24" s="25" t="s">
        <v>38</v>
      </c>
      <c r="E24" s="25" t="s">
        <v>38</v>
      </c>
      <c r="F24" s="25" t="s">
        <v>38</v>
      </c>
    </row>
    <row r="25" spans="1:6" ht="15" customHeight="1">
      <c r="A25" s="8">
        <v>21</v>
      </c>
      <c r="B25" s="24" t="str">
        <f>'Measure Info'!B32</f>
        <v>-</v>
      </c>
      <c r="C25" s="25" t="s">
        <v>38</v>
      </c>
      <c r="D25" s="25" t="s">
        <v>38</v>
      </c>
      <c r="E25" s="25" t="s">
        <v>38</v>
      </c>
      <c r="F25" s="25" t="s">
        <v>38</v>
      </c>
    </row>
    <row r="26" spans="1:6" ht="15" customHeight="1">
      <c r="A26" s="8">
        <v>22</v>
      </c>
      <c r="B26" s="24" t="str">
        <f>'Measure Info'!B33</f>
        <v>-</v>
      </c>
      <c r="C26" s="25" t="s">
        <v>38</v>
      </c>
      <c r="D26" s="25" t="s">
        <v>38</v>
      </c>
      <c r="E26" s="25" t="s">
        <v>38</v>
      </c>
      <c r="F26" s="25" t="s">
        <v>38</v>
      </c>
    </row>
    <row r="27" spans="1:6" ht="15" customHeight="1">
      <c r="A27" s="8">
        <v>23</v>
      </c>
      <c r="B27" s="24" t="str">
        <f>'Measure Info'!B34</f>
        <v>-</v>
      </c>
      <c r="C27" s="25" t="s">
        <v>38</v>
      </c>
      <c r="D27" s="25" t="s">
        <v>38</v>
      </c>
      <c r="E27" s="25" t="s">
        <v>38</v>
      </c>
      <c r="F27" s="25" t="s">
        <v>38</v>
      </c>
    </row>
    <row r="28" spans="1:6" ht="15" customHeight="1">
      <c r="A28" s="8">
        <v>24</v>
      </c>
      <c r="B28" s="24" t="str">
        <f>'Measure Info'!B35</f>
        <v>-</v>
      </c>
      <c r="C28" s="25" t="s">
        <v>38</v>
      </c>
      <c r="D28" s="25" t="s">
        <v>38</v>
      </c>
      <c r="E28" s="25" t="s">
        <v>38</v>
      </c>
      <c r="F28" s="25" t="s">
        <v>38</v>
      </c>
    </row>
    <row r="29" spans="1:6" ht="15" customHeight="1">
      <c r="A29" s="8">
        <v>25</v>
      </c>
      <c r="B29" s="24" t="str">
        <f>'Measure Info'!B36</f>
        <v>-</v>
      </c>
      <c r="C29" s="25" t="s">
        <v>38</v>
      </c>
      <c r="D29" s="25" t="s">
        <v>38</v>
      </c>
      <c r="E29" s="25" t="s">
        <v>38</v>
      </c>
      <c r="F29" s="25" t="s">
        <v>38</v>
      </c>
    </row>
    <row r="30" spans="1:6" ht="15" customHeight="1">
      <c r="A30" s="8">
        <v>26</v>
      </c>
      <c r="B30" s="24" t="str">
        <f>'Measure Info'!B37</f>
        <v>-</v>
      </c>
      <c r="C30" s="25" t="s">
        <v>38</v>
      </c>
      <c r="D30" s="25" t="s">
        <v>38</v>
      </c>
      <c r="E30" s="25" t="s">
        <v>38</v>
      </c>
      <c r="F30" s="25" t="s">
        <v>38</v>
      </c>
    </row>
    <row r="31" spans="1:6" ht="15" customHeight="1">
      <c r="A31" s="8">
        <v>27</v>
      </c>
      <c r="B31" s="24" t="str">
        <f>'Measure Info'!B38</f>
        <v>-</v>
      </c>
      <c r="C31" s="25" t="s">
        <v>38</v>
      </c>
      <c r="D31" s="25" t="s">
        <v>38</v>
      </c>
      <c r="E31" s="25" t="s">
        <v>38</v>
      </c>
      <c r="F31" s="25" t="s">
        <v>38</v>
      </c>
    </row>
    <row r="32" spans="1:6" ht="15" customHeight="1">
      <c r="A32" s="8">
        <v>28</v>
      </c>
      <c r="B32" s="24" t="str">
        <f>'Measure Info'!B39</f>
        <v>-</v>
      </c>
      <c r="C32" s="25" t="s">
        <v>38</v>
      </c>
      <c r="D32" s="25" t="s">
        <v>38</v>
      </c>
      <c r="E32" s="25" t="s">
        <v>38</v>
      </c>
      <c r="F32" s="25" t="s">
        <v>38</v>
      </c>
    </row>
    <row r="33" spans="1:6" ht="15" customHeight="1">
      <c r="A33" s="8">
        <v>29</v>
      </c>
      <c r="B33" s="24" t="str">
        <f>'Measure Info'!B40</f>
        <v>-</v>
      </c>
      <c r="C33" s="25" t="s">
        <v>38</v>
      </c>
      <c r="D33" s="25" t="s">
        <v>38</v>
      </c>
      <c r="E33" s="25" t="s">
        <v>38</v>
      </c>
      <c r="F33" s="25" t="s">
        <v>38</v>
      </c>
    </row>
    <row r="34" spans="1:6" ht="15" customHeight="1">
      <c r="A34" s="8">
        <v>30</v>
      </c>
      <c r="B34" s="24" t="str">
        <f>'Measure Info'!B41</f>
        <v>-</v>
      </c>
      <c r="C34" s="25" t="s">
        <v>38</v>
      </c>
      <c r="D34" s="25" t="s">
        <v>38</v>
      </c>
      <c r="E34" s="25" t="s">
        <v>38</v>
      </c>
      <c r="F34" s="25" t="s">
        <v>38</v>
      </c>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38"/>
  <sheetViews>
    <sheetView showGridLines="0" workbookViewId="0">
      <selection activeCell="U19" sqref="U19"/>
    </sheetView>
  </sheetViews>
  <sheetFormatPr defaultColWidth="8.81640625" defaultRowHeight="15" customHeight="1"/>
  <cols>
    <col min="1" max="1" width="50.1796875" style="1" customWidth="1"/>
    <col min="2" max="2" width="10.81640625" style="1" customWidth="1"/>
    <col min="3" max="4" width="9.453125" style="1" customWidth="1"/>
    <col min="5" max="5" width="9.81640625" style="1" customWidth="1"/>
    <col min="6" max="6" width="10.81640625" style="1" customWidth="1"/>
    <col min="7" max="7" width="11.1796875" style="1" customWidth="1"/>
    <col min="8" max="8" width="10.26953125" style="1" customWidth="1"/>
    <col min="9" max="10" width="10.1796875" style="1" customWidth="1"/>
    <col min="11" max="11" width="11.1796875" style="1" customWidth="1"/>
    <col min="12" max="12" width="9.81640625" style="1" customWidth="1"/>
    <col min="13" max="17" width="11" style="1" customWidth="1"/>
    <col min="18" max="255" width="8.81640625" style="1" customWidth="1"/>
  </cols>
  <sheetData>
    <row r="1" spans="1:17" ht="15" customHeight="1">
      <c r="A1" s="102" t="s">
        <v>84</v>
      </c>
      <c r="B1" s="2"/>
      <c r="C1" s="2"/>
      <c r="D1" s="2"/>
      <c r="E1" s="2"/>
      <c r="F1" s="2"/>
      <c r="G1" s="2"/>
      <c r="H1" s="2"/>
      <c r="I1" s="2"/>
      <c r="J1" s="2"/>
      <c r="K1" s="2"/>
      <c r="L1" s="2"/>
      <c r="M1" s="2"/>
      <c r="N1" s="2"/>
      <c r="O1" s="2"/>
      <c r="P1" s="2"/>
      <c r="Q1" s="2"/>
    </row>
    <row r="2" spans="1:17" ht="85.5" customHeight="1">
      <c r="A2" s="3"/>
      <c r="B2" s="32" t="s">
        <v>69</v>
      </c>
      <c r="C2" s="32" t="str">
        <f>'Measure Info'!B5</f>
        <v>Epic</v>
      </c>
      <c r="D2" s="32"/>
      <c r="E2" s="32"/>
      <c r="F2" s="33" t="s">
        <v>70</v>
      </c>
      <c r="G2" s="33" t="str">
        <f>'Measure Info'!B6</f>
        <v>Cerner (now Oracle Health) - Facilities with structured BI-RADS data</v>
      </c>
      <c r="H2" s="33"/>
      <c r="I2" s="33"/>
      <c r="J2" s="34" t="s">
        <v>71</v>
      </c>
      <c r="K2" s="34" t="str">
        <f>'Measure Info'!B7</f>
        <v>Cerner (now Oracle Health) - Facilities with unstructured BI-RADS data (Final results Forthcoming)</v>
      </c>
      <c r="L2" s="34"/>
      <c r="M2" s="34"/>
      <c r="N2" s="101" t="s">
        <v>72</v>
      </c>
      <c r="O2" s="101" t="str">
        <f>'Measure Info'!B8</f>
        <v>Allscripts (Results forthcoming)</v>
      </c>
      <c r="P2" s="101"/>
      <c r="Q2" s="101"/>
    </row>
    <row r="3" spans="1:17" ht="36" customHeight="1">
      <c r="A3" s="31" t="s">
        <v>35</v>
      </c>
      <c r="B3" s="32" t="s">
        <v>60</v>
      </c>
      <c r="C3" s="32" t="s">
        <v>61</v>
      </c>
      <c r="D3" s="32" t="s">
        <v>62</v>
      </c>
      <c r="E3" s="32" t="s">
        <v>63</v>
      </c>
      <c r="F3" s="33" t="s">
        <v>60</v>
      </c>
      <c r="G3" s="33" t="s">
        <v>61</v>
      </c>
      <c r="H3" s="33" t="s">
        <v>62</v>
      </c>
      <c r="I3" s="33" t="s">
        <v>63</v>
      </c>
      <c r="J3" s="34" t="s">
        <v>60</v>
      </c>
      <c r="K3" s="34" t="s">
        <v>61</v>
      </c>
      <c r="L3" s="34" t="s">
        <v>62</v>
      </c>
      <c r="M3" s="34" t="s">
        <v>63</v>
      </c>
      <c r="N3" s="101" t="s">
        <v>60</v>
      </c>
      <c r="O3" s="101" t="s">
        <v>61</v>
      </c>
      <c r="P3" s="101" t="s">
        <v>62</v>
      </c>
      <c r="Q3" s="101" t="s">
        <v>63</v>
      </c>
    </row>
    <row r="4" spans="1:17" ht="15" customHeight="1">
      <c r="A4" s="35" t="str">
        <f>'Measure Info'!B12</f>
        <v>Date of birth</v>
      </c>
      <c r="B4" s="36" t="str">
        <f>'Scorecard 1'!C5</f>
        <v>1</v>
      </c>
      <c r="C4" s="36" t="str">
        <f>'Scorecard 1'!D5</f>
        <v>1</v>
      </c>
      <c r="D4" s="36" t="str">
        <f>'Scorecard 1'!E5</f>
        <v>1</v>
      </c>
      <c r="E4" s="36" t="str">
        <f>'Scorecard 1'!F5</f>
        <v>1</v>
      </c>
      <c r="F4" s="36" t="str">
        <f>'Scorecard 2'!C5</f>
        <v>1</v>
      </c>
      <c r="G4" s="36" t="str">
        <f>'Scorecard 2'!D5</f>
        <v>1</v>
      </c>
      <c r="H4" s="36" t="str">
        <f>'Scorecard 2'!E5</f>
        <v>1</v>
      </c>
      <c r="I4" s="36" t="str">
        <f>'Scorecard 2'!F5</f>
        <v>1</v>
      </c>
      <c r="J4" s="36" t="str">
        <f>'Scorecard 3'!C5</f>
        <v>1</v>
      </c>
      <c r="K4" s="36" t="str">
        <f>'Scorecard 3'!D5</f>
        <v>1</v>
      </c>
      <c r="L4" s="36" t="str">
        <f>'Scorecard 3'!E5</f>
        <v>1</v>
      </c>
      <c r="M4" s="36" t="str">
        <f>'Scorecard 3'!F5</f>
        <v>1</v>
      </c>
      <c r="N4" s="36" t="str">
        <f>'Scorecard 4'!C5</f>
        <v>1</v>
      </c>
      <c r="O4" s="36" t="str">
        <f>'Scorecard 4'!D5</f>
        <v>1</v>
      </c>
      <c r="P4" s="36" t="str">
        <f>'Scorecard 4'!E5</f>
        <v>1</v>
      </c>
      <c r="Q4" s="36" t="str">
        <f>'Scorecard 4'!F5</f>
        <v>1</v>
      </c>
    </row>
    <row r="5" spans="1:17" ht="15" customHeight="1">
      <c r="A5" s="37" t="str">
        <f>'Measure Info'!B13</f>
        <v>Sex</v>
      </c>
      <c r="B5" s="36" t="str">
        <f>'Scorecard 1'!C6</f>
        <v>1</v>
      </c>
      <c r="C5" s="36" t="str">
        <f>'Scorecard 1'!D6</f>
        <v>1</v>
      </c>
      <c r="D5" s="36" t="str">
        <f>'Scorecard 1'!E6</f>
        <v>1</v>
      </c>
      <c r="E5" s="36" t="str">
        <f>'Scorecard 1'!F6</f>
        <v>1</v>
      </c>
      <c r="F5" s="36" t="str">
        <f>'Scorecard 2'!C6</f>
        <v>1</v>
      </c>
      <c r="G5" s="36" t="str">
        <f>'Scorecard 2'!D6</f>
        <v>1</v>
      </c>
      <c r="H5" s="36" t="str">
        <f>'Scorecard 2'!E6</f>
        <v>1</v>
      </c>
      <c r="I5" s="36" t="str">
        <f>'Scorecard 2'!F6</f>
        <v>1</v>
      </c>
      <c r="J5" s="36" t="str">
        <f>'Scorecard 3'!C6</f>
        <v>1</v>
      </c>
      <c r="K5" s="36" t="str">
        <f>'Scorecard 3'!D6</f>
        <v>1</v>
      </c>
      <c r="L5" s="36" t="str">
        <f>'Scorecard 3'!E6</f>
        <v>1</v>
      </c>
      <c r="M5" s="36" t="str">
        <f>'Scorecard 3'!F6</f>
        <v>1</v>
      </c>
      <c r="N5" s="36" t="str">
        <f>'Scorecard 4'!C6</f>
        <v>1</v>
      </c>
      <c r="O5" s="36" t="str">
        <f>'Scorecard 4'!D6</f>
        <v>1</v>
      </c>
      <c r="P5" s="36" t="str">
        <f>'Scorecard 4'!E6</f>
        <v>1</v>
      </c>
      <c r="Q5" s="36" t="str">
        <f>'Scorecard 4'!F6</f>
        <v>1</v>
      </c>
    </row>
    <row r="6" spans="1:17" ht="15" customHeight="1">
      <c r="A6" s="37" t="str">
        <f>'Measure Info'!B14</f>
        <v>Screening Mammogram</v>
      </c>
      <c r="B6" s="36" t="str">
        <f>'Scorecard 1'!C7</f>
        <v>1</v>
      </c>
      <c r="C6" s="36" t="str">
        <f>'Scorecard 1'!D7</f>
        <v>1</v>
      </c>
      <c r="D6" s="36" t="str">
        <f>'Scorecard 1'!E7</f>
        <v>1</v>
      </c>
      <c r="E6" s="36" t="str">
        <f>'Scorecard 1'!F7</f>
        <v>1</v>
      </c>
      <c r="F6" s="36" t="str">
        <f>'Scorecard 2'!C7</f>
        <v>1</v>
      </c>
      <c r="G6" s="36" t="str">
        <f>'Scorecard 2'!D7</f>
        <v>1</v>
      </c>
      <c r="H6" s="36" t="str">
        <f>'Scorecard 2'!E7</f>
        <v>1</v>
      </c>
      <c r="I6" s="36" t="str">
        <f>'Scorecard 2'!F7</f>
        <v>1</v>
      </c>
      <c r="J6" s="36" t="str">
        <f>'Scorecard 3'!C7</f>
        <v>1</v>
      </c>
      <c r="K6" s="36" t="str">
        <f>'Scorecard 3'!D7</f>
        <v>1</v>
      </c>
      <c r="L6" s="36" t="str">
        <f>'Scorecard 3'!E7</f>
        <v>1</v>
      </c>
      <c r="M6" s="36" t="str">
        <f>'Scorecard 3'!F7</f>
        <v>1</v>
      </c>
      <c r="N6" s="36" t="str">
        <f>'Scorecard 4'!C7</f>
        <v>1</v>
      </c>
      <c r="O6" s="36" t="str">
        <f>'Scorecard 4'!D7</f>
        <v>1</v>
      </c>
      <c r="P6" s="36" t="str">
        <f>'Scorecard 4'!E7</f>
        <v>1</v>
      </c>
      <c r="Q6" s="36" t="str">
        <f>'Scorecard 4'!F7</f>
        <v>1</v>
      </c>
    </row>
    <row r="7" spans="1:17" ht="15" customHeight="1">
      <c r="A7" s="37" t="str">
        <f>'Measure Info'!B15</f>
        <v>Diagnostic Mammogram</v>
      </c>
      <c r="B7" s="36" t="str">
        <f>'Scorecard 1'!C8</f>
        <v>1</v>
      </c>
      <c r="C7" s="36" t="str">
        <f>'Scorecard 1'!D8</f>
        <v>1</v>
      </c>
      <c r="D7" s="36" t="str">
        <f>'Scorecard 1'!E8</f>
        <v>1</v>
      </c>
      <c r="E7" s="36" t="str">
        <f>'Scorecard 1'!F8</f>
        <v>1</v>
      </c>
      <c r="F7" s="36" t="str">
        <f>'Scorecard 2'!C8</f>
        <v>1</v>
      </c>
      <c r="G7" s="36" t="str">
        <f>'Scorecard 2'!D8</f>
        <v>1</v>
      </c>
      <c r="H7" s="36" t="str">
        <f>'Scorecard 2'!E8</f>
        <v>1</v>
      </c>
      <c r="I7" s="36" t="str">
        <f>'Scorecard 2'!F8</f>
        <v>1</v>
      </c>
      <c r="J7" s="36" t="str">
        <f>'Scorecard 3'!C8</f>
        <v>1</v>
      </c>
      <c r="K7" s="36" t="str">
        <f>'Scorecard 3'!D8</f>
        <v>1</v>
      </c>
      <c r="L7" s="36" t="str">
        <f>'Scorecard 3'!E8</f>
        <v>1</v>
      </c>
      <c r="M7" s="36" t="str">
        <f>'Scorecard 3'!F8</f>
        <v>1</v>
      </c>
      <c r="N7" s="36" t="str">
        <f>'Scorecard 4'!C8</f>
        <v>1</v>
      </c>
      <c r="O7" s="36" t="str">
        <f>'Scorecard 4'!D8</f>
        <v>1</v>
      </c>
      <c r="P7" s="36" t="str">
        <f>'Scorecard 4'!E8</f>
        <v>1</v>
      </c>
      <c r="Q7" s="36" t="str">
        <f>'Scorecard 4'!F8</f>
        <v>1</v>
      </c>
    </row>
    <row r="8" spans="1:17" ht="15" customHeight="1">
      <c r="A8" s="37" t="str">
        <f>'Measure Info'!B16</f>
        <v>Breast Ultrasound</v>
      </c>
      <c r="B8" s="36" t="str">
        <f>'Scorecard 1'!C9</f>
        <v>1</v>
      </c>
      <c r="C8" s="36" t="str">
        <f>'Scorecard 1'!D9</f>
        <v>1</v>
      </c>
      <c r="D8" s="36" t="str">
        <f>'Scorecard 1'!E9</f>
        <v>1</v>
      </c>
      <c r="E8" s="36" t="str">
        <f>'Scorecard 1'!F9</f>
        <v>1</v>
      </c>
      <c r="F8" s="36" t="str">
        <f>'Scorecard 2'!C9</f>
        <v>1</v>
      </c>
      <c r="G8" s="36" t="str">
        <f>'Scorecard 2'!D9</f>
        <v>1</v>
      </c>
      <c r="H8" s="36" t="str">
        <f>'Scorecard 2'!E9</f>
        <v>1</v>
      </c>
      <c r="I8" s="36" t="str">
        <f>'Scorecard 2'!F9</f>
        <v>1</v>
      </c>
      <c r="J8" s="36" t="str">
        <f>'Scorecard 3'!C9</f>
        <v>1</v>
      </c>
      <c r="K8" s="36" t="str">
        <f>'Scorecard 3'!D9</f>
        <v>1</v>
      </c>
      <c r="L8" s="36" t="str">
        <f>'Scorecard 3'!E9</f>
        <v>1</v>
      </c>
      <c r="M8" s="36" t="str">
        <f>'Scorecard 3'!F9</f>
        <v>1</v>
      </c>
      <c r="N8" s="36" t="str">
        <f>'Scorecard 4'!C9</f>
        <v>1</v>
      </c>
      <c r="O8" s="36" t="str">
        <f>'Scorecard 4'!D9</f>
        <v>1</v>
      </c>
      <c r="P8" s="36" t="str">
        <f>'Scorecard 4'!E9</f>
        <v>1</v>
      </c>
      <c r="Q8" s="36" t="str">
        <f>'Scorecard 4'!F9</f>
        <v>1</v>
      </c>
    </row>
    <row r="9" spans="1:17" ht="15" customHeight="1">
      <c r="A9" s="37" t="str">
        <f>'Measure Info'!B17</f>
        <v>Breast Magnetic Resonance Imaging (MRI)</v>
      </c>
      <c r="B9" s="36" t="str">
        <f>'Scorecard 1'!C10</f>
        <v>1</v>
      </c>
      <c r="C9" s="36" t="str">
        <f>'Scorecard 1'!D10</f>
        <v>1</v>
      </c>
      <c r="D9" s="36" t="str">
        <f>'Scorecard 1'!E10</f>
        <v>1</v>
      </c>
      <c r="E9" s="36" t="str">
        <f>'Scorecard 1'!F10</f>
        <v>1</v>
      </c>
      <c r="F9" s="36" t="str">
        <f>'Scorecard 2'!C10</f>
        <v>1</v>
      </c>
      <c r="G9" s="36" t="str">
        <f>'Scorecard 2'!D10</f>
        <v>1</v>
      </c>
      <c r="H9" s="36" t="str">
        <f>'Scorecard 2'!E10</f>
        <v>1</v>
      </c>
      <c r="I9" s="36" t="str">
        <f>'Scorecard 2'!F10</f>
        <v>1</v>
      </c>
      <c r="J9" s="36" t="str">
        <f>'Scorecard 3'!C10</f>
        <v>1</v>
      </c>
      <c r="K9" s="36" t="str">
        <f>'Scorecard 3'!D10</f>
        <v>1</v>
      </c>
      <c r="L9" s="36" t="str">
        <f>'Scorecard 3'!E10</f>
        <v>1</v>
      </c>
      <c r="M9" s="36" t="str">
        <f>'Scorecard 3'!F10</f>
        <v>1</v>
      </c>
      <c r="N9" s="36" t="str">
        <f>'Scorecard 4'!C10</f>
        <v>1</v>
      </c>
      <c r="O9" s="36" t="str">
        <f>'Scorecard 4'!D10</f>
        <v>1</v>
      </c>
      <c r="P9" s="36" t="str">
        <f>'Scorecard 4'!E10</f>
        <v>1</v>
      </c>
      <c r="Q9" s="36" t="str">
        <f>'Scorecard 4'!F10</f>
        <v>1</v>
      </c>
    </row>
    <row r="10" spans="1:17" ht="15" customHeight="1">
      <c r="A10" s="37" t="str">
        <f>'Measure Info'!B18</f>
        <v>Breast Imaging - Reporting and Data System (BI-RADS) Results - Immediate follow-up required</v>
      </c>
      <c r="B10" s="36" t="str">
        <f>'Scorecard 1'!C11</f>
        <v>1</v>
      </c>
      <c r="C10" s="36" t="str">
        <f>'Scorecard 1'!D11</f>
        <v>1</v>
      </c>
      <c r="D10" s="36" t="str">
        <f>'Scorecard 1'!E11</f>
        <v>1</v>
      </c>
      <c r="E10" s="36" t="str">
        <f>'Scorecard 1'!F11</f>
        <v>1</v>
      </c>
      <c r="F10" s="36" t="str">
        <f>'Scorecard 2'!C11</f>
        <v>1</v>
      </c>
      <c r="G10" s="36" t="str">
        <f>'Scorecard 2'!D11</f>
        <v>1</v>
      </c>
      <c r="H10" s="36" t="str">
        <f>'Scorecard 2'!E11</f>
        <v>1</v>
      </c>
      <c r="I10" s="36" t="str">
        <f>'Scorecard 2'!F11</f>
        <v>1</v>
      </c>
      <c r="J10" s="36" t="str">
        <f>'Scorecard 3'!C11</f>
        <v>0</v>
      </c>
      <c r="K10" s="36" t="str">
        <f>'Scorecard 3'!D11</f>
        <v>1</v>
      </c>
      <c r="L10" s="36" t="str">
        <f>'Scorecard 3'!E11</f>
        <v>1</v>
      </c>
      <c r="M10" s="36" t="str">
        <f>'Scorecard 3'!F11</f>
        <v>1</v>
      </c>
      <c r="N10" s="36" t="str">
        <f>'Scorecard 4'!C11</f>
        <v>0</v>
      </c>
      <c r="O10" s="36" t="str">
        <f>'Scorecard 4'!D11</f>
        <v>1</v>
      </c>
      <c r="P10" s="36" t="str">
        <f>'Scorecard 4'!E11</f>
        <v>1</v>
      </c>
      <c r="Q10" s="36" t="str">
        <f>'Scorecard 4'!F11</f>
        <v>1</v>
      </c>
    </row>
    <row r="11" spans="1:17" ht="15" customHeight="1">
      <c r="A11" s="37" t="str">
        <f>'Measure Info'!B19</f>
        <v>BI-RADS Results - Immediate follow-up NOT required</v>
      </c>
      <c r="B11" s="36" t="str">
        <f>'Scorecard 1'!C12</f>
        <v>1</v>
      </c>
      <c r="C11" s="36" t="str">
        <f>'Scorecard 1'!D12</f>
        <v>1</v>
      </c>
      <c r="D11" s="36" t="str">
        <f>'Scorecard 1'!E12</f>
        <v>1</v>
      </c>
      <c r="E11" s="36" t="str">
        <f>'Scorecard 1'!F12</f>
        <v>1</v>
      </c>
      <c r="F11" s="36" t="str">
        <f>'Scorecard 2'!C12</f>
        <v>1</v>
      </c>
      <c r="G11" s="36" t="str">
        <f>'Scorecard 2'!D12</f>
        <v>1</v>
      </c>
      <c r="H11" s="36" t="str">
        <f>'Scorecard 2'!E12</f>
        <v>1</v>
      </c>
      <c r="I11" s="36" t="str">
        <f>'Scorecard 2'!F12</f>
        <v>1</v>
      </c>
      <c r="J11" s="36" t="str">
        <f>'Scorecard 3'!C12</f>
        <v>0</v>
      </c>
      <c r="K11" s="36" t="str">
        <f>'Scorecard 3'!D12</f>
        <v>1</v>
      </c>
      <c r="L11" s="36" t="str">
        <f>'Scorecard 3'!E12</f>
        <v>1</v>
      </c>
      <c r="M11" s="36" t="str">
        <f>'Scorecard 3'!F12</f>
        <v>1</v>
      </c>
      <c r="N11" s="36" t="str">
        <f>'Scorecard 4'!C12</f>
        <v>0</v>
      </c>
      <c r="O11" s="36" t="str">
        <f>'Scorecard 4'!D12</f>
        <v>1</v>
      </c>
      <c r="P11" s="36" t="str">
        <f>'Scorecard 4'!E12</f>
        <v>1</v>
      </c>
      <c r="Q11" s="36" t="str">
        <f>'Scorecard 4'!F12</f>
        <v>1</v>
      </c>
    </row>
    <row r="12" spans="1:17" ht="15" customHeight="1">
      <c r="A12" s="37" t="str">
        <f>'Measure Info'!B20</f>
        <v>Breast Biopsy</v>
      </c>
      <c r="B12" s="36" t="str">
        <f>'Scorecard 1'!C13</f>
        <v>1</v>
      </c>
      <c r="C12" s="36" t="str">
        <f>'Scorecard 1'!D13</f>
        <v>1</v>
      </c>
      <c r="D12" s="36" t="str">
        <f>'Scorecard 1'!E13</f>
        <v>1</v>
      </c>
      <c r="E12" s="36" t="str">
        <f>'Scorecard 1'!F13</f>
        <v>1</v>
      </c>
      <c r="F12" s="36" t="str">
        <f>'Scorecard 2'!C13</f>
        <v>1</v>
      </c>
      <c r="G12" s="36" t="str">
        <f>'Scorecard 2'!D13</f>
        <v>1</v>
      </c>
      <c r="H12" s="36" t="str">
        <f>'Scorecard 2'!E13</f>
        <v>1</v>
      </c>
      <c r="I12" s="36" t="str">
        <f>'Scorecard 2'!F13</f>
        <v>1</v>
      </c>
      <c r="J12" s="36" t="str">
        <f>'Scorecard 3'!C13</f>
        <v>1</v>
      </c>
      <c r="K12" s="36" t="str">
        <f>'Scorecard 3'!D13</f>
        <v>1</v>
      </c>
      <c r="L12" s="36" t="str">
        <f>'Scorecard 3'!E13</f>
        <v>1</v>
      </c>
      <c r="M12" s="36" t="str">
        <f>'Scorecard 3'!F13</f>
        <v>1</v>
      </c>
      <c r="N12" s="36" t="str">
        <f>'Scorecard 4'!C13</f>
        <v>1</v>
      </c>
      <c r="O12" s="36" t="str">
        <f>'Scorecard 4'!D13</f>
        <v>1</v>
      </c>
      <c r="P12" s="36" t="str">
        <f>'Scorecard 4'!E13</f>
        <v>1</v>
      </c>
      <c r="Q12" s="36" t="str">
        <f>'Scorecard 4'!F13</f>
        <v>1</v>
      </c>
    </row>
    <row r="13" spans="1:17" ht="15" customHeight="1">
      <c r="A13" s="37" t="str">
        <f>'Measure Info'!B21</f>
        <v>-</v>
      </c>
      <c r="B13" s="36" t="str">
        <f>'Scorecard 1'!C14</f>
        <v>-</v>
      </c>
      <c r="C13" s="36" t="str">
        <f>'Scorecard 1'!D14</f>
        <v>-</v>
      </c>
      <c r="D13" s="36" t="str">
        <f>'Scorecard 1'!E14</f>
        <v>-</v>
      </c>
      <c r="E13" s="36" t="str">
        <f>'Scorecard 1'!F14</f>
        <v>-</v>
      </c>
      <c r="F13" s="36" t="str">
        <f>'Scorecard 2'!C14</f>
        <v>-</v>
      </c>
      <c r="G13" s="36" t="str">
        <f>'Scorecard 2'!D14</f>
        <v>-</v>
      </c>
      <c r="H13" s="36" t="str">
        <f>'Scorecard 2'!E14</f>
        <v>-</v>
      </c>
      <c r="I13" s="36" t="str">
        <f>'Scorecard 2'!F14</f>
        <v>-</v>
      </c>
      <c r="J13" s="36" t="str">
        <f>'Scorecard 3'!C14</f>
        <v>-</v>
      </c>
      <c r="K13" s="36" t="str">
        <f>'Scorecard 3'!D14</f>
        <v>-</v>
      </c>
      <c r="L13" s="36" t="str">
        <f>'Scorecard 3'!E14</f>
        <v>-</v>
      </c>
      <c r="M13" s="36" t="str">
        <f>'Scorecard 3'!F14</f>
        <v>-</v>
      </c>
      <c r="N13" s="36" t="str">
        <f>'Scorecard 4'!C14</f>
        <v>-</v>
      </c>
      <c r="O13" s="36" t="str">
        <f>'Scorecard 4'!D14</f>
        <v>-</v>
      </c>
      <c r="P13" s="36" t="str">
        <f>'Scorecard 4'!E14</f>
        <v>-</v>
      </c>
      <c r="Q13" s="36" t="str">
        <f>'Scorecard 4'!F14</f>
        <v>-</v>
      </c>
    </row>
    <row r="14" spans="1:17" ht="15" customHeight="1">
      <c r="A14" s="37" t="str">
        <f>'Measure Info'!B22</f>
        <v>-</v>
      </c>
      <c r="B14" s="36" t="str">
        <f>'Scorecard 1'!C15</f>
        <v>-</v>
      </c>
      <c r="C14" s="36" t="str">
        <f>'Scorecard 1'!D15</f>
        <v>-</v>
      </c>
      <c r="D14" s="36" t="str">
        <f>'Scorecard 1'!E15</f>
        <v>-</v>
      </c>
      <c r="E14" s="36" t="str">
        <f>'Scorecard 1'!F15</f>
        <v>-</v>
      </c>
      <c r="F14" s="36" t="str">
        <f>'Scorecard 2'!C15</f>
        <v>-</v>
      </c>
      <c r="G14" s="36" t="str">
        <f>'Scorecard 2'!D15</f>
        <v>-</v>
      </c>
      <c r="H14" s="36" t="str">
        <f>'Scorecard 2'!E15</f>
        <v>-</v>
      </c>
      <c r="I14" s="36" t="str">
        <f>'Scorecard 2'!F15</f>
        <v>-</v>
      </c>
      <c r="J14" s="36" t="str">
        <f>'Scorecard 3'!C15</f>
        <v>-</v>
      </c>
      <c r="K14" s="36" t="str">
        <f>'Scorecard 3'!D15</f>
        <v>-</v>
      </c>
      <c r="L14" s="36" t="str">
        <f>'Scorecard 3'!E15</f>
        <v>-</v>
      </c>
      <c r="M14" s="36" t="str">
        <f>'Scorecard 3'!F15</f>
        <v>-</v>
      </c>
      <c r="N14" s="36" t="str">
        <f>'Scorecard 4'!C15</f>
        <v>-</v>
      </c>
      <c r="O14" s="36" t="str">
        <f>'Scorecard 4'!D15</f>
        <v>-</v>
      </c>
      <c r="P14" s="36" t="str">
        <f>'Scorecard 4'!E15</f>
        <v>-</v>
      </c>
      <c r="Q14" s="36" t="str">
        <f>'Scorecard 4'!F15</f>
        <v>-</v>
      </c>
    </row>
    <row r="15" spans="1:17" ht="15" customHeight="1">
      <c r="A15" s="37" t="str">
        <f>'Measure Info'!B23</f>
        <v>-</v>
      </c>
      <c r="B15" s="36" t="str">
        <f>'Scorecard 1'!C16</f>
        <v>-</v>
      </c>
      <c r="C15" s="36" t="str">
        <f>'Scorecard 1'!D16</f>
        <v>-</v>
      </c>
      <c r="D15" s="36" t="str">
        <f>'Scorecard 1'!E16</f>
        <v>-</v>
      </c>
      <c r="E15" s="36" t="str">
        <f>'Scorecard 1'!F16</f>
        <v>-</v>
      </c>
      <c r="F15" s="36" t="str">
        <f>'Scorecard 2'!C16</f>
        <v>-</v>
      </c>
      <c r="G15" s="36" t="str">
        <f>'Scorecard 2'!D16</f>
        <v>-</v>
      </c>
      <c r="H15" s="36" t="str">
        <f>'Scorecard 2'!E16</f>
        <v>-</v>
      </c>
      <c r="I15" s="36" t="str">
        <f>'Scorecard 2'!F16</f>
        <v>-</v>
      </c>
      <c r="J15" s="36" t="str">
        <f>'Scorecard 3'!C16</f>
        <v>-</v>
      </c>
      <c r="K15" s="36" t="str">
        <f>'Scorecard 3'!D16</f>
        <v>-</v>
      </c>
      <c r="L15" s="36" t="str">
        <f>'Scorecard 3'!E16</f>
        <v>-</v>
      </c>
      <c r="M15" s="36" t="str">
        <f>'Scorecard 3'!F16</f>
        <v>-</v>
      </c>
      <c r="N15" s="36" t="str">
        <f>'Scorecard 4'!C16</f>
        <v>-</v>
      </c>
      <c r="O15" s="36" t="str">
        <f>'Scorecard 4'!D16</f>
        <v>-</v>
      </c>
      <c r="P15" s="36" t="str">
        <f>'Scorecard 4'!E16</f>
        <v>-</v>
      </c>
      <c r="Q15" s="36" t="str">
        <f>'Scorecard 4'!F16</f>
        <v>-</v>
      </c>
    </row>
    <row r="16" spans="1:17" ht="15" customHeight="1">
      <c r="A16" s="37" t="str">
        <f>'Measure Info'!B24</f>
        <v>-</v>
      </c>
      <c r="B16" s="36" t="str">
        <f>'Scorecard 1'!C17</f>
        <v>-</v>
      </c>
      <c r="C16" s="36" t="str">
        <f>'Scorecard 1'!D17</f>
        <v>-</v>
      </c>
      <c r="D16" s="36" t="str">
        <f>'Scorecard 1'!E17</f>
        <v>-</v>
      </c>
      <c r="E16" s="36" t="str">
        <f>'Scorecard 1'!F17</f>
        <v>-</v>
      </c>
      <c r="F16" s="36" t="str">
        <f>'Scorecard 2'!C17</f>
        <v>-</v>
      </c>
      <c r="G16" s="36" t="str">
        <f>'Scorecard 2'!D17</f>
        <v>-</v>
      </c>
      <c r="H16" s="36" t="str">
        <f>'Scorecard 2'!E17</f>
        <v>-</v>
      </c>
      <c r="I16" s="36" t="str">
        <f>'Scorecard 2'!F17</f>
        <v>-</v>
      </c>
      <c r="J16" s="36" t="str">
        <f>'Scorecard 3'!C17</f>
        <v>-</v>
      </c>
      <c r="K16" s="36" t="str">
        <f>'Scorecard 3'!D17</f>
        <v>-</v>
      </c>
      <c r="L16" s="36" t="str">
        <f>'Scorecard 3'!E17</f>
        <v>-</v>
      </c>
      <c r="M16" s="36" t="str">
        <f>'Scorecard 3'!F17</f>
        <v>-</v>
      </c>
      <c r="N16" s="36" t="str">
        <f>'Scorecard 4'!C17</f>
        <v>-</v>
      </c>
      <c r="O16" s="36" t="str">
        <f>'Scorecard 4'!D17</f>
        <v>-</v>
      </c>
      <c r="P16" s="36" t="str">
        <f>'Scorecard 4'!E17</f>
        <v>-</v>
      </c>
      <c r="Q16" s="36" t="str">
        <f>'Scorecard 4'!F17</f>
        <v>-</v>
      </c>
    </row>
    <row r="17" spans="1:17" ht="15" customHeight="1">
      <c r="A17" s="37" t="str">
        <f>'Measure Info'!B25</f>
        <v>-</v>
      </c>
      <c r="B17" s="38" t="str">
        <f>'Scorecard 1'!C18</f>
        <v>-</v>
      </c>
      <c r="C17" s="38" t="str">
        <f>'Scorecard 1'!D18</f>
        <v>-</v>
      </c>
      <c r="D17" s="38" t="str">
        <f>'Scorecard 1'!E18</f>
        <v>-</v>
      </c>
      <c r="E17" s="38" t="str">
        <f>'Scorecard 1'!F18</f>
        <v>-</v>
      </c>
      <c r="F17" s="38" t="str">
        <f>'Scorecard 2'!C18</f>
        <v>-</v>
      </c>
      <c r="G17" s="38" t="str">
        <f>'Scorecard 2'!D18</f>
        <v>-</v>
      </c>
      <c r="H17" s="38" t="str">
        <f>'Scorecard 2'!E18</f>
        <v>-</v>
      </c>
      <c r="I17" s="38" t="str">
        <f>'Scorecard 2'!F18</f>
        <v>-</v>
      </c>
      <c r="J17" s="38" t="str">
        <f>'Scorecard 3'!C18</f>
        <v>-</v>
      </c>
      <c r="K17" s="38" t="str">
        <f>'Scorecard 3'!D18</f>
        <v>-</v>
      </c>
      <c r="L17" s="38" t="str">
        <f>'Scorecard 3'!E18</f>
        <v>-</v>
      </c>
      <c r="M17" s="38" t="str">
        <f>'Scorecard 3'!F18</f>
        <v>-</v>
      </c>
      <c r="N17" s="38" t="str">
        <f>'Scorecard 4'!C18</f>
        <v>-</v>
      </c>
      <c r="O17" s="38" t="str">
        <f>'Scorecard 4'!D18</f>
        <v>-</v>
      </c>
      <c r="P17" s="38" t="str">
        <f>'Scorecard 4'!E18</f>
        <v>-</v>
      </c>
      <c r="Q17" s="38" t="str">
        <f>'Scorecard 4'!F18</f>
        <v>-</v>
      </c>
    </row>
    <row r="18" spans="1:17" ht="15" customHeight="1">
      <c r="A18" s="37" t="str">
        <f>'Measure Info'!B26</f>
        <v>-</v>
      </c>
      <c r="B18" s="38" t="str">
        <f>'Scorecard 1'!C19</f>
        <v>-</v>
      </c>
      <c r="C18" s="38" t="str">
        <f>'Scorecard 1'!D19</f>
        <v>-</v>
      </c>
      <c r="D18" s="38" t="str">
        <f>'Scorecard 1'!E19</f>
        <v>-</v>
      </c>
      <c r="E18" s="38" t="str">
        <f>'Scorecard 1'!F19</f>
        <v>-</v>
      </c>
      <c r="F18" s="38" t="str">
        <f>'Scorecard 2'!C19</f>
        <v>-</v>
      </c>
      <c r="G18" s="38" t="str">
        <f>'Scorecard 2'!D19</f>
        <v>-</v>
      </c>
      <c r="H18" s="38" t="str">
        <f>'Scorecard 2'!E19</f>
        <v>-</v>
      </c>
      <c r="I18" s="38" t="str">
        <f>'Scorecard 2'!F19</f>
        <v>-</v>
      </c>
      <c r="J18" s="38" t="str">
        <f>'Scorecard 3'!C19</f>
        <v>-</v>
      </c>
      <c r="K18" s="38" t="str">
        <f>'Scorecard 3'!D19</f>
        <v>-</v>
      </c>
      <c r="L18" s="38" t="str">
        <f>'Scorecard 3'!E19</f>
        <v>-</v>
      </c>
      <c r="M18" s="38" t="str">
        <f>'Scorecard 3'!F19</f>
        <v>-</v>
      </c>
      <c r="N18" s="38" t="str">
        <f>'Scorecard 4'!C19</f>
        <v>-</v>
      </c>
      <c r="O18" s="38" t="str">
        <f>'Scorecard 4'!D19</f>
        <v>-</v>
      </c>
      <c r="P18" s="38" t="str">
        <f>'Scorecard 4'!E19</f>
        <v>-</v>
      </c>
      <c r="Q18" s="38" t="str">
        <f>'Scorecard 4'!F19</f>
        <v>-</v>
      </c>
    </row>
    <row r="19" spans="1:17" ht="15" customHeight="1">
      <c r="A19" s="37" t="str">
        <f>'Measure Info'!B27</f>
        <v>-</v>
      </c>
      <c r="B19" s="38" t="str">
        <f>'Scorecard 1'!C20</f>
        <v>-</v>
      </c>
      <c r="C19" s="38" t="str">
        <f>'Scorecard 1'!D20</f>
        <v>-</v>
      </c>
      <c r="D19" s="38" t="str">
        <f>'Scorecard 1'!E20</f>
        <v>-</v>
      </c>
      <c r="E19" s="38" t="str">
        <f>'Scorecard 1'!F20</f>
        <v>-</v>
      </c>
      <c r="F19" s="38" t="str">
        <f>'Scorecard 2'!C20</f>
        <v>-</v>
      </c>
      <c r="G19" s="38" t="str">
        <f>'Scorecard 2'!D20</f>
        <v>-</v>
      </c>
      <c r="H19" s="38" t="str">
        <f>'Scorecard 2'!E20</f>
        <v>-</v>
      </c>
      <c r="I19" s="38" t="str">
        <f>'Scorecard 2'!F20</f>
        <v>-</v>
      </c>
      <c r="J19" s="38" t="str">
        <f>'Scorecard 3'!C20</f>
        <v>-</v>
      </c>
      <c r="K19" s="38" t="str">
        <f>'Scorecard 3'!D20</f>
        <v>-</v>
      </c>
      <c r="L19" s="38" t="str">
        <f>'Scorecard 3'!E20</f>
        <v>-</v>
      </c>
      <c r="M19" s="38" t="str">
        <f>'Scorecard 3'!F20</f>
        <v>-</v>
      </c>
      <c r="N19" s="38" t="str">
        <f>'Scorecard 4'!C20</f>
        <v>-</v>
      </c>
      <c r="O19" s="38" t="str">
        <f>'Scorecard 4'!D20</f>
        <v>-</v>
      </c>
      <c r="P19" s="38" t="str">
        <f>'Scorecard 4'!E20</f>
        <v>-</v>
      </c>
      <c r="Q19" s="38" t="str">
        <f>'Scorecard 4'!F20</f>
        <v>-</v>
      </c>
    </row>
    <row r="20" spans="1:17" ht="15" customHeight="1">
      <c r="A20" s="37" t="str">
        <f>'Measure Info'!B28</f>
        <v>-</v>
      </c>
      <c r="B20" s="38" t="str">
        <f>'Scorecard 1'!C21</f>
        <v>-</v>
      </c>
      <c r="C20" s="38" t="str">
        <f>'Scorecard 1'!D21</f>
        <v>-</v>
      </c>
      <c r="D20" s="38" t="str">
        <f>'Scorecard 1'!E21</f>
        <v>-</v>
      </c>
      <c r="E20" s="38" t="str">
        <f>'Scorecard 1'!F21</f>
        <v>-</v>
      </c>
      <c r="F20" s="38" t="str">
        <f>'Scorecard 2'!C21</f>
        <v>-</v>
      </c>
      <c r="G20" s="38" t="str">
        <f>'Scorecard 2'!D21</f>
        <v>-</v>
      </c>
      <c r="H20" s="38" t="str">
        <f>'Scorecard 2'!E21</f>
        <v>-</v>
      </c>
      <c r="I20" s="38" t="str">
        <f>'Scorecard 2'!F21</f>
        <v>-</v>
      </c>
      <c r="J20" s="38" t="str">
        <f>'Scorecard 3'!C21</f>
        <v>-</v>
      </c>
      <c r="K20" s="38" t="str">
        <f>'Scorecard 3'!D21</f>
        <v>-</v>
      </c>
      <c r="L20" s="38" t="str">
        <f>'Scorecard 3'!E21</f>
        <v>-</v>
      </c>
      <c r="M20" s="38" t="str">
        <f>'Scorecard 3'!F21</f>
        <v>-</v>
      </c>
      <c r="N20" s="38" t="str">
        <f>'Scorecard 4'!C21</f>
        <v>-</v>
      </c>
      <c r="O20" s="38" t="str">
        <f>'Scorecard 4'!D21</f>
        <v>-</v>
      </c>
      <c r="P20" s="38" t="str">
        <f>'Scorecard 4'!E21</f>
        <v>-</v>
      </c>
      <c r="Q20" s="38" t="str">
        <f>'Scorecard 4'!F21</f>
        <v>-</v>
      </c>
    </row>
    <row r="21" spans="1:17" ht="15" customHeight="1">
      <c r="A21" s="37" t="str">
        <f>'Measure Info'!B29</f>
        <v>-</v>
      </c>
      <c r="B21" s="38" t="str">
        <f>'Scorecard 1'!C22</f>
        <v>-</v>
      </c>
      <c r="C21" s="38" t="str">
        <f>'Scorecard 1'!D22</f>
        <v>-</v>
      </c>
      <c r="D21" s="38" t="str">
        <f>'Scorecard 1'!E22</f>
        <v>-</v>
      </c>
      <c r="E21" s="38" t="str">
        <f>'Scorecard 1'!F22</f>
        <v>-</v>
      </c>
      <c r="F21" s="38" t="str">
        <f>'Scorecard 2'!C22</f>
        <v>-</v>
      </c>
      <c r="G21" s="38" t="str">
        <f>'Scorecard 2'!D22</f>
        <v>-</v>
      </c>
      <c r="H21" s="38" t="str">
        <f>'Scorecard 2'!E22</f>
        <v>-</v>
      </c>
      <c r="I21" s="38" t="str">
        <f>'Scorecard 2'!F22</f>
        <v>-</v>
      </c>
      <c r="J21" s="38" t="str">
        <f>'Scorecard 3'!C22</f>
        <v>-</v>
      </c>
      <c r="K21" s="38" t="str">
        <f>'Scorecard 3'!D22</f>
        <v>-</v>
      </c>
      <c r="L21" s="38" t="str">
        <f>'Scorecard 3'!E22</f>
        <v>-</v>
      </c>
      <c r="M21" s="38" t="str">
        <f>'Scorecard 3'!F22</f>
        <v>-</v>
      </c>
      <c r="N21" s="38" t="str">
        <f>'Scorecard 4'!C22</f>
        <v>-</v>
      </c>
      <c r="O21" s="38" t="str">
        <f>'Scorecard 4'!D22</f>
        <v>-</v>
      </c>
      <c r="P21" s="38" t="str">
        <f>'Scorecard 4'!E22</f>
        <v>-</v>
      </c>
      <c r="Q21" s="38" t="str">
        <f>'Scorecard 4'!F22</f>
        <v>-</v>
      </c>
    </row>
    <row r="22" spans="1:17" ht="15" customHeight="1">
      <c r="A22" s="37" t="str">
        <f>'Measure Info'!B30</f>
        <v>-</v>
      </c>
      <c r="B22" s="38" t="str">
        <f>'Scorecard 1'!C23</f>
        <v>-</v>
      </c>
      <c r="C22" s="38" t="str">
        <f>'Scorecard 1'!D23</f>
        <v>-</v>
      </c>
      <c r="D22" s="38" t="str">
        <f>'Scorecard 1'!E23</f>
        <v>-</v>
      </c>
      <c r="E22" s="38" t="str">
        <f>'Scorecard 1'!F23</f>
        <v>-</v>
      </c>
      <c r="F22" s="38" t="str">
        <f>'Scorecard 2'!C23</f>
        <v>-</v>
      </c>
      <c r="G22" s="38" t="str">
        <f>'Scorecard 2'!D23</f>
        <v>-</v>
      </c>
      <c r="H22" s="38" t="str">
        <f>'Scorecard 2'!E23</f>
        <v>-</v>
      </c>
      <c r="I22" s="38" t="str">
        <f>'Scorecard 2'!F23</f>
        <v>-</v>
      </c>
      <c r="J22" s="38" t="str">
        <f>'Scorecard 3'!C23</f>
        <v>-</v>
      </c>
      <c r="K22" s="38" t="str">
        <f>'Scorecard 3'!D23</f>
        <v>-</v>
      </c>
      <c r="L22" s="38" t="str">
        <f>'Scorecard 3'!E23</f>
        <v>-</v>
      </c>
      <c r="M22" s="38" t="str">
        <f>'Scorecard 3'!F23</f>
        <v>-</v>
      </c>
      <c r="N22" s="38" t="str">
        <f>'Scorecard 4'!C23</f>
        <v>-</v>
      </c>
      <c r="O22" s="38" t="str">
        <f>'Scorecard 4'!D23</f>
        <v>-</v>
      </c>
      <c r="P22" s="38" t="str">
        <f>'Scorecard 4'!E23</f>
        <v>-</v>
      </c>
      <c r="Q22" s="38" t="str">
        <f>'Scorecard 4'!F23</f>
        <v>-</v>
      </c>
    </row>
    <row r="23" spans="1:17" ht="15" customHeight="1">
      <c r="A23" s="37" t="str">
        <f>'Measure Info'!B31</f>
        <v>-</v>
      </c>
      <c r="B23" s="38" t="str">
        <f>'Scorecard 1'!C24</f>
        <v>-</v>
      </c>
      <c r="C23" s="38" t="str">
        <f>'Scorecard 1'!D24</f>
        <v>-</v>
      </c>
      <c r="D23" s="38" t="str">
        <f>'Scorecard 1'!E24</f>
        <v>-</v>
      </c>
      <c r="E23" s="38" t="str">
        <f>'Scorecard 1'!F24</f>
        <v>-</v>
      </c>
      <c r="F23" s="38" t="str">
        <f>'Scorecard 2'!C24</f>
        <v>-</v>
      </c>
      <c r="G23" s="38" t="str">
        <f>'Scorecard 2'!D24</f>
        <v>-</v>
      </c>
      <c r="H23" s="38" t="str">
        <f>'Scorecard 2'!E24</f>
        <v>-</v>
      </c>
      <c r="I23" s="38" t="str">
        <f>'Scorecard 2'!F24</f>
        <v>-</v>
      </c>
      <c r="J23" s="38" t="str">
        <f>'Scorecard 3'!C24</f>
        <v>-</v>
      </c>
      <c r="K23" s="38" t="str">
        <f>'Scorecard 3'!D24</f>
        <v>-</v>
      </c>
      <c r="L23" s="38" t="str">
        <f>'Scorecard 3'!E24</f>
        <v>-</v>
      </c>
      <c r="M23" s="38" t="str">
        <f>'Scorecard 3'!F24</f>
        <v>-</v>
      </c>
      <c r="N23" s="38" t="str">
        <f>'Scorecard 4'!C24</f>
        <v>-</v>
      </c>
      <c r="O23" s="38" t="str">
        <f>'Scorecard 4'!D24</f>
        <v>-</v>
      </c>
      <c r="P23" s="38" t="str">
        <f>'Scorecard 4'!E24</f>
        <v>-</v>
      </c>
      <c r="Q23" s="38" t="str">
        <f>'Scorecard 4'!F24</f>
        <v>-</v>
      </c>
    </row>
    <row r="24" spans="1:17" ht="15" customHeight="1">
      <c r="A24" s="37" t="str">
        <f>'Measure Info'!B32</f>
        <v>-</v>
      </c>
      <c r="B24" s="38" t="str">
        <f>'Scorecard 1'!C25</f>
        <v>-</v>
      </c>
      <c r="C24" s="38" t="str">
        <f>'Scorecard 1'!D25</f>
        <v>-</v>
      </c>
      <c r="D24" s="38" t="str">
        <f>'Scorecard 1'!E25</f>
        <v>-</v>
      </c>
      <c r="E24" s="38" t="str">
        <f>'Scorecard 1'!F25</f>
        <v>-</v>
      </c>
      <c r="F24" s="38" t="str">
        <f>'Scorecard 2'!C25</f>
        <v>-</v>
      </c>
      <c r="G24" s="38" t="str">
        <f>'Scorecard 2'!D25</f>
        <v>-</v>
      </c>
      <c r="H24" s="38" t="str">
        <f>'Scorecard 2'!E25</f>
        <v>-</v>
      </c>
      <c r="I24" s="38" t="str">
        <f>'Scorecard 2'!F25</f>
        <v>-</v>
      </c>
      <c r="J24" s="38" t="str">
        <f>'Scorecard 3'!C25</f>
        <v>-</v>
      </c>
      <c r="K24" s="38" t="str">
        <f>'Scorecard 3'!D25</f>
        <v>-</v>
      </c>
      <c r="L24" s="38" t="str">
        <f>'Scorecard 3'!E25</f>
        <v>-</v>
      </c>
      <c r="M24" s="38" t="str">
        <f>'Scorecard 3'!F25</f>
        <v>-</v>
      </c>
      <c r="N24" s="38" t="str">
        <f>'Scorecard 4'!C25</f>
        <v>-</v>
      </c>
      <c r="O24" s="38" t="str">
        <f>'Scorecard 4'!D25</f>
        <v>-</v>
      </c>
      <c r="P24" s="38" t="str">
        <f>'Scorecard 4'!E25</f>
        <v>-</v>
      </c>
      <c r="Q24" s="38" t="str">
        <f>'Scorecard 4'!F25</f>
        <v>-</v>
      </c>
    </row>
    <row r="25" spans="1:17" ht="15" customHeight="1">
      <c r="A25" s="37" t="str">
        <f>'Measure Info'!B33</f>
        <v>-</v>
      </c>
      <c r="B25" s="38" t="str">
        <f>'Scorecard 1'!C26</f>
        <v>-</v>
      </c>
      <c r="C25" s="38" t="str">
        <f>'Scorecard 1'!D26</f>
        <v>-</v>
      </c>
      <c r="D25" s="38" t="str">
        <f>'Scorecard 1'!E26</f>
        <v>-</v>
      </c>
      <c r="E25" s="38" t="str">
        <f>'Scorecard 1'!F26</f>
        <v>-</v>
      </c>
      <c r="F25" s="38" t="str">
        <f>'Scorecard 2'!C26</f>
        <v>-</v>
      </c>
      <c r="G25" s="38" t="str">
        <f>'Scorecard 2'!D26</f>
        <v>-</v>
      </c>
      <c r="H25" s="38" t="str">
        <f>'Scorecard 2'!E26</f>
        <v>-</v>
      </c>
      <c r="I25" s="38" t="s">
        <v>73</v>
      </c>
      <c r="J25" s="38" t="str">
        <f>'Scorecard 3'!C26</f>
        <v>-</v>
      </c>
      <c r="K25" s="38" t="str">
        <f>'Scorecard 3'!D26</f>
        <v>-</v>
      </c>
      <c r="L25" s="38" t="str">
        <f>'Scorecard 3'!E26</f>
        <v>-</v>
      </c>
      <c r="M25" s="38" t="str">
        <f>'Scorecard 3'!F26</f>
        <v>-</v>
      </c>
      <c r="N25" s="38" t="str">
        <f>'Scorecard 4'!C26</f>
        <v>-</v>
      </c>
      <c r="O25" s="38" t="str">
        <f>'Scorecard 4'!D26</f>
        <v>-</v>
      </c>
      <c r="P25" s="38" t="str">
        <f>'Scorecard 4'!E26</f>
        <v>-</v>
      </c>
      <c r="Q25" s="38" t="str">
        <f>'Scorecard 4'!F26</f>
        <v>-</v>
      </c>
    </row>
    <row r="26" spans="1:17" ht="15" customHeight="1">
      <c r="A26" s="37" t="str">
        <f>'Measure Info'!B34</f>
        <v>-</v>
      </c>
      <c r="B26" s="38" t="str">
        <f>'Scorecard 1'!C27</f>
        <v>-</v>
      </c>
      <c r="C26" s="38" t="str">
        <f>'Scorecard 1'!D27</f>
        <v>-</v>
      </c>
      <c r="D26" s="38" t="str">
        <f>'Scorecard 1'!E27</f>
        <v>-</v>
      </c>
      <c r="E26" s="38" t="str">
        <f>'Scorecard 1'!F27</f>
        <v>-</v>
      </c>
      <c r="F26" s="38" t="str">
        <f>'Scorecard 2'!C27</f>
        <v>-</v>
      </c>
      <c r="G26" s="38" t="str">
        <f>'Scorecard 2'!D27</f>
        <v>-</v>
      </c>
      <c r="H26" s="38" t="str">
        <f>'Scorecard 2'!E27</f>
        <v>-</v>
      </c>
      <c r="I26" s="38" t="str">
        <f>'Scorecard 2'!F27</f>
        <v>-</v>
      </c>
      <c r="J26" s="38" t="str">
        <f>'Scorecard 3'!C27</f>
        <v>-</v>
      </c>
      <c r="K26" s="38" t="str">
        <f>'Scorecard 3'!D27</f>
        <v>-</v>
      </c>
      <c r="L26" s="38" t="str">
        <f>'Scorecard 3'!E27</f>
        <v>-</v>
      </c>
      <c r="M26" s="38" t="str">
        <f>'Scorecard 3'!F27</f>
        <v>-</v>
      </c>
      <c r="N26" s="38" t="str">
        <f>'Scorecard 4'!C27</f>
        <v>-</v>
      </c>
      <c r="O26" s="38" t="str">
        <f>'Scorecard 4'!D27</f>
        <v>-</v>
      </c>
      <c r="P26" s="38" t="str">
        <f>'Scorecard 4'!E27</f>
        <v>-</v>
      </c>
      <c r="Q26" s="38" t="str">
        <f>'Scorecard 4'!F27</f>
        <v>-</v>
      </c>
    </row>
    <row r="27" spans="1:17" ht="17.149999999999999" customHeight="1">
      <c r="A27" s="37" t="str">
        <f>'Measure Info'!B35</f>
        <v>-</v>
      </c>
      <c r="B27" s="38" t="str">
        <f>'Scorecard 1'!C28</f>
        <v>-</v>
      </c>
      <c r="C27" s="38" t="str">
        <f>'Scorecard 1'!D28</f>
        <v>-</v>
      </c>
      <c r="D27" s="38" t="str">
        <f>'Scorecard 1'!E28</f>
        <v>-</v>
      </c>
      <c r="E27" s="38" t="str">
        <f>'Scorecard 1'!F28</f>
        <v>-</v>
      </c>
      <c r="F27" s="38" t="str">
        <f>'Scorecard 2'!C28</f>
        <v>-</v>
      </c>
      <c r="G27" s="38" t="str">
        <f>'Scorecard 2'!D28</f>
        <v>-</v>
      </c>
      <c r="H27" s="38" t="str">
        <f>'Scorecard 2'!E28</f>
        <v>-</v>
      </c>
      <c r="I27" s="39" t="str">
        <f>'Scorecard 2'!F28</f>
        <v>-</v>
      </c>
      <c r="J27" s="38" t="str">
        <f>'Scorecard 3'!C28</f>
        <v>-</v>
      </c>
      <c r="K27" s="38" t="str">
        <f>'Scorecard 3'!D28</f>
        <v>-</v>
      </c>
      <c r="L27" s="38" t="str">
        <f>'Scorecard 3'!E28</f>
        <v>-</v>
      </c>
      <c r="M27" s="38" t="str">
        <f>'Scorecard 3'!F28</f>
        <v>-</v>
      </c>
      <c r="N27" s="38" t="str">
        <f>'Scorecard 4'!C28</f>
        <v>-</v>
      </c>
      <c r="O27" s="38" t="str">
        <f>'Scorecard 4'!D28</f>
        <v>-</v>
      </c>
      <c r="P27" s="38" t="str">
        <f>'Scorecard 4'!E28</f>
        <v>-</v>
      </c>
      <c r="Q27" s="38" t="str">
        <f>'Scorecard 4'!F28</f>
        <v>-</v>
      </c>
    </row>
    <row r="28" spans="1:17" ht="15" customHeight="1">
      <c r="A28" s="37" t="str">
        <f>'Measure Info'!B36</f>
        <v>-</v>
      </c>
      <c r="B28" s="38" t="str">
        <f>'Scorecard 1'!C29</f>
        <v>-</v>
      </c>
      <c r="C28" s="38" t="str">
        <f>'Scorecard 1'!D29</f>
        <v>-</v>
      </c>
      <c r="D28" s="38" t="str">
        <f>'Scorecard 1'!E29</f>
        <v>-</v>
      </c>
      <c r="E28" s="38" t="str">
        <f>'Scorecard 1'!F29</f>
        <v>-</v>
      </c>
      <c r="F28" s="38" t="str">
        <f>'Scorecard 2'!C29</f>
        <v>-</v>
      </c>
      <c r="G28" s="38" t="str">
        <f>'Scorecard 2'!D29</f>
        <v>-</v>
      </c>
      <c r="H28" s="38" t="str">
        <f>'Scorecard 2'!E29</f>
        <v>-</v>
      </c>
      <c r="I28" s="38" t="str">
        <f>'Scorecard 2'!F29</f>
        <v>-</v>
      </c>
      <c r="J28" s="38" t="str">
        <f>'Scorecard 3'!C29</f>
        <v>-</v>
      </c>
      <c r="K28" s="38" t="str">
        <f>'Scorecard 3'!D29</f>
        <v>-</v>
      </c>
      <c r="L28" s="38" t="str">
        <f>'Scorecard 3'!E29</f>
        <v>-</v>
      </c>
      <c r="M28" s="38" t="str">
        <f>'Scorecard 3'!F29</f>
        <v>-</v>
      </c>
      <c r="N28" s="38" t="str">
        <f>'Scorecard 4'!C29</f>
        <v>-</v>
      </c>
      <c r="O28" s="38" t="str">
        <f>'Scorecard 4'!D29</f>
        <v>-</v>
      </c>
      <c r="P28" s="38" t="str">
        <f>'Scorecard 4'!E29</f>
        <v>-</v>
      </c>
      <c r="Q28" s="38" t="str">
        <f>'Scorecard 4'!F29</f>
        <v>-</v>
      </c>
    </row>
    <row r="29" spans="1:17" ht="15" customHeight="1">
      <c r="A29" s="37" t="str">
        <f>'Measure Info'!B37</f>
        <v>-</v>
      </c>
      <c r="B29" s="38" t="str">
        <f>'Scorecard 1'!C30</f>
        <v>-</v>
      </c>
      <c r="C29" s="38" t="str">
        <f>'Scorecard 1'!D30</f>
        <v>-</v>
      </c>
      <c r="D29" s="38" t="str">
        <f>'Scorecard 1'!E30</f>
        <v>-</v>
      </c>
      <c r="E29" s="38" t="str">
        <f>'Scorecard 1'!F30</f>
        <v>-</v>
      </c>
      <c r="F29" s="38" t="str">
        <f>'Scorecard 2'!C30</f>
        <v>-</v>
      </c>
      <c r="G29" s="38" t="str">
        <f>'Scorecard 2'!D30</f>
        <v>-</v>
      </c>
      <c r="H29" s="38" t="str">
        <f>'Scorecard 2'!E30</f>
        <v>-</v>
      </c>
      <c r="I29" s="38" t="str">
        <f>'Scorecard 2'!F30</f>
        <v>-</v>
      </c>
      <c r="J29" s="38" t="str">
        <f>'Scorecard 3'!C30</f>
        <v>-</v>
      </c>
      <c r="K29" s="38" t="str">
        <f>'Scorecard 3'!D30</f>
        <v>-</v>
      </c>
      <c r="L29" s="38" t="str">
        <f>'Scorecard 3'!E30</f>
        <v>-</v>
      </c>
      <c r="M29" s="38" t="str">
        <f>'Scorecard 3'!F30</f>
        <v>-</v>
      </c>
      <c r="N29" s="38" t="str">
        <f>'Scorecard 4'!C30</f>
        <v>-</v>
      </c>
      <c r="O29" s="38" t="str">
        <f>'Scorecard 4'!D30</f>
        <v>-</v>
      </c>
      <c r="P29" s="38" t="str">
        <f>'Scorecard 4'!E30</f>
        <v>-</v>
      </c>
      <c r="Q29" s="38" t="str">
        <f>'Scorecard 4'!F30</f>
        <v>-</v>
      </c>
    </row>
    <row r="30" spans="1:17" ht="15" customHeight="1">
      <c r="A30" s="37" t="str">
        <f>'Measure Info'!B38</f>
        <v>-</v>
      </c>
      <c r="B30" s="38" t="str">
        <f>'Scorecard 1'!C31</f>
        <v>-</v>
      </c>
      <c r="C30" s="38" t="str">
        <f>'Scorecard 1'!D31</f>
        <v>-</v>
      </c>
      <c r="D30" s="38" t="str">
        <f>'Scorecard 1'!E31</f>
        <v>-</v>
      </c>
      <c r="E30" s="38" t="str">
        <f>'Scorecard 1'!F31</f>
        <v>-</v>
      </c>
      <c r="F30" s="38" t="str">
        <f>'Scorecard 2'!C31</f>
        <v>-</v>
      </c>
      <c r="G30" s="38" t="str">
        <f>'Scorecard 2'!D31</f>
        <v>-</v>
      </c>
      <c r="H30" s="38" t="str">
        <f>'Scorecard 2'!E31</f>
        <v>-</v>
      </c>
      <c r="I30" s="38" t="str">
        <f>'Scorecard 2'!F31</f>
        <v>-</v>
      </c>
      <c r="J30" s="38" t="str">
        <f>'Scorecard 3'!C31</f>
        <v>-</v>
      </c>
      <c r="K30" s="38" t="str">
        <f>'Scorecard 3'!D31</f>
        <v>-</v>
      </c>
      <c r="L30" s="38" t="str">
        <f>'Scorecard 3'!E31</f>
        <v>-</v>
      </c>
      <c r="M30" s="38" t="str">
        <f>'Scorecard 3'!F31</f>
        <v>-</v>
      </c>
      <c r="N30" s="38" t="str">
        <f>'Scorecard 4'!C31</f>
        <v>-</v>
      </c>
      <c r="O30" s="38" t="str">
        <f>'Scorecard 4'!D31</f>
        <v>-</v>
      </c>
      <c r="P30" s="38" t="str">
        <f>'Scorecard 4'!E31</f>
        <v>-</v>
      </c>
      <c r="Q30" s="38" t="str">
        <f>'Scorecard 4'!F31</f>
        <v>-</v>
      </c>
    </row>
    <row r="31" spans="1:17" ht="15" customHeight="1">
      <c r="A31" s="37" t="str">
        <f>'Measure Info'!B39</f>
        <v>-</v>
      </c>
      <c r="B31" s="38" t="str">
        <f>'Scorecard 1'!C32</f>
        <v>-</v>
      </c>
      <c r="C31" s="38" t="str">
        <f>'Scorecard 1'!D32</f>
        <v>-</v>
      </c>
      <c r="D31" s="38" t="str">
        <f>'Scorecard 1'!E32</f>
        <v>-</v>
      </c>
      <c r="E31" s="38" t="str">
        <f>'Scorecard 1'!F32</f>
        <v>-</v>
      </c>
      <c r="F31" s="38" t="str">
        <f>'Scorecard 2'!C32</f>
        <v>-</v>
      </c>
      <c r="G31" s="38" t="str">
        <f>'Scorecard 2'!D32</f>
        <v>-</v>
      </c>
      <c r="H31" s="38" t="str">
        <f>'Scorecard 2'!E32</f>
        <v>-</v>
      </c>
      <c r="I31" s="38" t="str">
        <f>'Scorecard 2'!F32</f>
        <v>-</v>
      </c>
      <c r="J31" s="38" t="str">
        <f>'Scorecard 3'!C32</f>
        <v>-</v>
      </c>
      <c r="K31" s="38" t="str">
        <f>'Scorecard 3'!D32</f>
        <v>-</v>
      </c>
      <c r="L31" s="38" t="str">
        <f>'Scorecard 3'!E32</f>
        <v>-</v>
      </c>
      <c r="M31" s="38" t="str">
        <f>'Scorecard 3'!F32</f>
        <v>-</v>
      </c>
      <c r="N31" s="38" t="str">
        <f>'Scorecard 4'!C32</f>
        <v>-</v>
      </c>
      <c r="O31" s="38" t="str">
        <f>'Scorecard 4'!D32</f>
        <v>-</v>
      </c>
      <c r="P31" s="38" t="str">
        <f>'Scorecard 4'!E32</f>
        <v>-</v>
      </c>
      <c r="Q31" s="38" t="str">
        <f>'Scorecard 4'!F32</f>
        <v>-</v>
      </c>
    </row>
    <row r="32" spans="1:17" ht="15" customHeight="1">
      <c r="A32" s="37" t="str">
        <f>'Measure Info'!B40</f>
        <v>-</v>
      </c>
      <c r="B32" s="38" t="str">
        <f>'Scorecard 1'!C33</f>
        <v>-</v>
      </c>
      <c r="C32" s="38" t="str">
        <f>'Scorecard 1'!D33</f>
        <v>-</v>
      </c>
      <c r="D32" s="38" t="str">
        <f>'Scorecard 1'!E33</f>
        <v>-</v>
      </c>
      <c r="E32" s="38" t="str">
        <f>'Scorecard 1'!F33</f>
        <v>-</v>
      </c>
      <c r="F32" s="38" t="str">
        <f>'Scorecard 2'!C33</f>
        <v>-</v>
      </c>
      <c r="G32" s="38" t="str">
        <f>'Scorecard 2'!D33</f>
        <v>-</v>
      </c>
      <c r="H32" s="38" t="str">
        <f>'Scorecard 2'!E33</f>
        <v>-</v>
      </c>
      <c r="I32" s="38" t="str">
        <f>'Scorecard 2'!F33</f>
        <v>-</v>
      </c>
      <c r="J32" s="38" t="str">
        <f>'Scorecard 3'!C33</f>
        <v>-</v>
      </c>
      <c r="K32" s="38" t="str">
        <f>'Scorecard 3'!D33</f>
        <v>-</v>
      </c>
      <c r="L32" s="38" t="str">
        <f>'Scorecard 3'!E33</f>
        <v>-</v>
      </c>
      <c r="M32" s="38" t="str">
        <f>'Scorecard 3'!F33</f>
        <v>-</v>
      </c>
      <c r="N32" s="38" t="str">
        <f>'Scorecard 4'!C33</f>
        <v>-</v>
      </c>
      <c r="O32" s="38" t="str">
        <f>'Scorecard 4'!D33</f>
        <v>-</v>
      </c>
      <c r="P32" s="38" t="str">
        <f>'Scorecard 4'!E33</f>
        <v>-</v>
      </c>
      <c r="Q32" s="38" t="str">
        <f>'Scorecard 4'!F33</f>
        <v>-</v>
      </c>
    </row>
    <row r="33" spans="1:17" ht="15" customHeight="1">
      <c r="A33" s="40" t="str">
        <f>'Measure Info'!B41</f>
        <v>-</v>
      </c>
      <c r="B33" s="38" t="str">
        <f>'Scorecard 1'!C34</f>
        <v>-</v>
      </c>
      <c r="C33" s="38" t="str">
        <f>'Scorecard 1'!D34</f>
        <v>-</v>
      </c>
      <c r="D33" s="38" t="str">
        <f>'Scorecard 1'!E34</f>
        <v>-</v>
      </c>
      <c r="E33" s="38" t="str">
        <f>'Scorecard 1'!F34</f>
        <v>-</v>
      </c>
      <c r="F33" s="38" t="str">
        <f>'Scorecard 2'!C34</f>
        <v>-</v>
      </c>
      <c r="G33" s="38" t="str">
        <f>'Scorecard 2'!D34</f>
        <v>-</v>
      </c>
      <c r="H33" s="38" t="str">
        <f>'Scorecard 2'!E34</f>
        <v>-</v>
      </c>
      <c r="I33" s="38" t="str">
        <f>'Scorecard 2'!F34</f>
        <v>-</v>
      </c>
      <c r="J33" s="38" t="str">
        <f>'Scorecard 3'!C34</f>
        <v>-</v>
      </c>
      <c r="K33" s="38" t="str">
        <f>'Scorecard 3'!D34</f>
        <v>-</v>
      </c>
      <c r="L33" s="38" t="str">
        <f>'Scorecard 3'!E34</f>
        <v>-</v>
      </c>
      <c r="M33" s="38" t="str">
        <f>'Scorecard 3'!F34</f>
        <v>-</v>
      </c>
      <c r="N33" s="38" t="str">
        <f>'Scorecard 4'!C34</f>
        <v>-</v>
      </c>
      <c r="O33" s="38" t="str">
        <f>'Scorecard 4'!D34</f>
        <v>-</v>
      </c>
      <c r="P33" s="38" t="str">
        <f>'Scorecard 4'!E34</f>
        <v>-</v>
      </c>
      <c r="Q33" s="38" t="str">
        <f>'Scorecard 4'!F34</f>
        <v>-</v>
      </c>
    </row>
    <row r="34" spans="1:17" ht="15" customHeight="1">
      <c r="A34" s="41" t="s">
        <v>74</v>
      </c>
      <c r="B34" s="42"/>
      <c r="C34" s="42"/>
      <c r="D34" s="42"/>
      <c r="E34" s="42"/>
      <c r="F34" s="42"/>
      <c r="G34" s="42"/>
      <c r="H34" s="42"/>
      <c r="I34" s="42"/>
      <c r="J34" s="42"/>
      <c r="K34" s="42"/>
      <c r="L34" s="42"/>
      <c r="M34" s="42"/>
      <c r="N34" s="43"/>
      <c r="O34" s="43"/>
      <c r="P34" s="43"/>
      <c r="Q34" s="43"/>
    </row>
    <row r="35" spans="1:17" ht="15" customHeight="1">
      <c r="A35" s="44" t="s">
        <v>75</v>
      </c>
      <c r="B35" s="45">
        <f t="shared" ref="B35:Q35" si="0">COUNTIF(B4:B33,"0")</f>
        <v>0</v>
      </c>
      <c r="C35" s="45">
        <f t="shared" si="0"/>
        <v>0</v>
      </c>
      <c r="D35" s="45">
        <f t="shared" si="0"/>
        <v>0</v>
      </c>
      <c r="E35" s="45">
        <f t="shared" si="0"/>
        <v>0</v>
      </c>
      <c r="F35" s="45">
        <f t="shared" si="0"/>
        <v>0</v>
      </c>
      <c r="G35" s="45">
        <f t="shared" si="0"/>
        <v>0</v>
      </c>
      <c r="H35" s="45">
        <f t="shared" si="0"/>
        <v>0</v>
      </c>
      <c r="I35" s="45">
        <f t="shared" si="0"/>
        <v>0</v>
      </c>
      <c r="J35" s="45">
        <f t="shared" si="0"/>
        <v>2</v>
      </c>
      <c r="K35" s="45">
        <f t="shared" si="0"/>
        <v>0</v>
      </c>
      <c r="L35" s="45">
        <f t="shared" si="0"/>
        <v>0</v>
      </c>
      <c r="M35" s="45">
        <f t="shared" si="0"/>
        <v>0</v>
      </c>
      <c r="N35" s="46">
        <f t="shared" si="0"/>
        <v>2</v>
      </c>
      <c r="O35" s="46">
        <f t="shared" si="0"/>
        <v>0</v>
      </c>
      <c r="P35" s="46">
        <f t="shared" si="0"/>
        <v>0</v>
      </c>
      <c r="Q35" s="46">
        <f t="shared" si="0"/>
        <v>0</v>
      </c>
    </row>
    <row r="36" spans="1:17" ht="15" customHeight="1">
      <c r="A36" s="47" t="s">
        <v>76</v>
      </c>
      <c r="B36" s="46">
        <f>COUNTIF(A4:A33,"&lt;&gt;0")</f>
        <v>30</v>
      </c>
      <c r="C36" s="46">
        <f>COUNTIF(A4:A33,"&lt;&gt;0")</f>
        <v>30</v>
      </c>
      <c r="D36" s="46">
        <f>COUNTIF(A4:A33,"&lt;&gt;0")</f>
        <v>30</v>
      </c>
      <c r="E36" s="46">
        <f>COUNTIF(A4:A33,"&lt;&gt;0")</f>
        <v>30</v>
      </c>
      <c r="F36" s="46">
        <f>COUNTIF(A4:A33,"&lt;&gt;0")</f>
        <v>30</v>
      </c>
      <c r="G36" s="46">
        <f>COUNTIF(A4:A33,"&lt;&gt;0")</f>
        <v>30</v>
      </c>
      <c r="H36" s="46">
        <f>COUNTIF(A4:A33,"&lt;&gt;0")</f>
        <v>30</v>
      </c>
      <c r="I36" s="46">
        <f>COUNTIF(A4:A33,"&lt;&gt;0")</f>
        <v>30</v>
      </c>
      <c r="J36" s="46">
        <f>COUNTIF(A4:A33,"&lt;&gt;0")</f>
        <v>30</v>
      </c>
      <c r="K36" s="46">
        <f>COUNTIF(A4:A33,"&lt;&gt;0")</f>
        <v>30</v>
      </c>
      <c r="L36" s="46">
        <f>COUNTIF(A4:A33,"&lt;&gt;0")</f>
        <v>30</v>
      </c>
      <c r="M36" s="46">
        <f>COUNTIF(A4:A33,"&lt;&gt;0")</f>
        <v>30</v>
      </c>
      <c r="N36" s="46">
        <f>COUNTIF(A4:A33,"&lt;&gt;0")</f>
        <v>30</v>
      </c>
      <c r="O36" s="46">
        <f>COUNTIF(A4:A33,"&lt;&gt;0")</f>
        <v>30</v>
      </c>
      <c r="P36" s="46">
        <f>COUNTIF(A4:A33,"&lt;&gt;0")</f>
        <v>30</v>
      </c>
      <c r="Q36" s="46">
        <f>COUNTIF(A4:A33,"&lt;&gt;0")</f>
        <v>30</v>
      </c>
    </row>
    <row r="37" spans="1:17" ht="15" customHeight="1">
      <c r="A37" s="48" t="s">
        <v>77</v>
      </c>
      <c r="B37" s="49">
        <f t="shared" ref="B37:Q37" si="1">SUM(B35/B36)</f>
        <v>0</v>
      </c>
      <c r="C37" s="49">
        <f t="shared" si="1"/>
        <v>0</v>
      </c>
      <c r="D37" s="49">
        <f t="shared" si="1"/>
        <v>0</v>
      </c>
      <c r="E37" s="49">
        <f t="shared" si="1"/>
        <v>0</v>
      </c>
      <c r="F37" s="49">
        <f t="shared" si="1"/>
        <v>0</v>
      </c>
      <c r="G37" s="49">
        <f t="shared" si="1"/>
        <v>0</v>
      </c>
      <c r="H37" s="49">
        <f t="shared" si="1"/>
        <v>0</v>
      </c>
      <c r="I37" s="49">
        <f t="shared" si="1"/>
        <v>0</v>
      </c>
      <c r="J37" s="49">
        <f t="shared" si="1"/>
        <v>6.6666666666666666E-2</v>
      </c>
      <c r="K37" s="49">
        <f t="shared" si="1"/>
        <v>0</v>
      </c>
      <c r="L37" s="49">
        <f t="shared" si="1"/>
        <v>0</v>
      </c>
      <c r="M37" s="49">
        <f t="shared" si="1"/>
        <v>0</v>
      </c>
      <c r="N37" s="49">
        <f t="shared" si="1"/>
        <v>6.6666666666666666E-2</v>
      </c>
      <c r="O37" s="49">
        <f t="shared" si="1"/>
        <v>0</v>
      </c>
      <c r="P37" s="49">
        <f t="shared" si="1"/>
        <v>0</v>
      </c>
      <c r="Q37" s="49">
        <f t="shared" si="1"/>
        <v>0</v>
      </c>
    </row>
    <row r="38" spans="1:17" ht="15" customHeight="1">
      <c r="A38" s="48"/>
      <c r="B38" s="49"/>
      <c r="C38" s="49"/>
      <c r="D38" s="49"/>
      <c r="E38" s="49"/>
      <c r="F38" s="49"/>
      <c r="G38" s="49"/>
      <c r="H38" s="49"/>
      <c r="I38" s="49"/>
      <c r="J38" s="49"/>
      <c r="K38" s="49"/>
      <c r="L38" s="49"/>
      <c r="M38" s="49"/>
      <c r="N38" s="49"/>
      <c r="O38" s="49"/>
      <c r="P38" s="49"/>
      <c r="Q38" s="49"/>
    </row>
  </sheetData>
  <conditionalFormatting sqref="B4:Q16">
    <cfRule type="cellIs" dxfId="1" priority="1" stopIfTrue="1" operator="lessThan">
      <formula>0.5</formula>
    </cfRule>
  </conditionalFormatting>
  <conditionalFormatting sqref="B17:Q33">
    <cfRule type="cellIs" dxfId="0" priority="2" stopIfTrue="1" operator="between">
      <formula>2</formula>
      <formula>1</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9"/>
  <sheetViews>
    <sheetView showGridLines="0" workbookViewId="0">
      <selection activeCell="D19" sqref="D19"/>
    </sheetView>
  </sheetViews>
  <sheetFormatPr defaultColWidth="8.81640625" defaultRowHeight="15" customHeight="1"/>
  <cols>
    <col min="1" max="1" width="79.36328125" style="1" customWidth="1"/>
    <col min="2" max="2" width="51.453125" style="1" customWidth="1"/>
    <col min="3" max="3" width="91" style="1" customWidth="1"/>
    <col min="4" max="4" width="82.54296875" style="1" customWidth="1"/>
    <col min="5" max="255" width="8.81640625" style="1" customWidth="1"/>
  </cols>
  <sheetData>
    <row r="1" spans="1:255" ht="18.75" customHeight="1">
      <c r="A1" s="50" t="s">
        <v>78</v>
      </c>
      <c r="B1" s="2"/>
      <c r="C1" s="51"/>
      <c r="D1" s="2"/>
    </row>
    <row r="2" spans="1:255" ht="14.5">
      <c r="A2" s="65" t="s">
        <v>79</v>
      </c>
      <c r="B2" s="2"/>
      <c r="C2" s="2"/>
      <c r="D2" s="2"/>
    </row>
    <row r="3" spans="1:255" ht="15" customHeight="1">
      <c r="A3" s="2"/>
      <c r="B3" s="2"/>
      <c r="C3" s="2"/>
      <c r="D3" s="2"/>
    </row>
    <row r="4" spans="1:255" ht="45" customHeight="1">
      <c r="A4" s="66" t="s">
        <v>35</v>
      </c>
      <c r="B4" s="67" t="s">
        <v>80</v>
      </c>
      <c r="C4" s="67" t="s">
        <v>81</v>
      </c>
      <c r="D4" s="68" t="s">
        <v>82</v>
      </c>
      <c r="IU4"/>
    </row>
    <row r="5" spans="1:255" ht="28" customHeight="1">
      <c r="A5" s="109" t="s">
        <v>92</v>
      </c>
      <c r="B5" s="110" t="s">
        <v>111</v>
      </c>
      <c r="C5" s="111" t="s">
        <v>123</v>
      </c>
      <c r="D5" s="112" t="s">
        <v>124</v>
      </c>
      <c r="IU5"/>
    </row>
    <row r="6" spans="1:255" ht="28" customHeight="1">
      <c r="A6" s="109" t="s">
        <v>93</v>
      </c>
      <c r="B6" s="110" t="s">
        <v>112</v>
      </c>
      <c r="C6" s="111" t="s">
        <v>123</v>
      </c>
      <c r="D6" s="112" t="s">
        <v>124</v>
      </c>
      <c r="IU6"/>
    </row>
    <row r="7" spans="1:255" ht="15" customHeight="1">
      <c r="A7" s="113" t="s">
        <v>92</v>
      </c>
      <c r="B7" s="110" t="s">
        <v>111</v>
      </c>
      <c r="C7" s="114" t="s">
        <v>113</v>
      </c>
      <c r="D7" s="115" t="s">
        <v>114</v>
      </c>
      <c r="IU7"/>
    </row>
    <row r="8" spans="1:255" ht="15" customHeight="1">
      <c r="A8" s="113" t="s">
        <v>93</v>
      </c>
      <c r="B8" s="110" t="s">
        <v>112</v>
      </c>
      <c r="C8" s="114" t="s">
        <v>113</v>
      </c>
      <c r="D8" s="115" t="s">
        <v>114</v>
      </c>
      <c r="IU8"/>
    </row>
    <row r="9" spans="1:255" ht="15" customHeight="1">
      <c r="A9" s="62"/>
      <c r="B9" s="63"/>
      <c r="C9" s="63"/>
      <c r="D9" s="64"/>
      <c r="IU9"/>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C463E6-7DE1-4BBA-B030-BB53592F47F5}">
  <ds:schemaRefs>
    <ds:schemaRef ds:uri="http://purl.org/dc/terms/"/>
    <ds:schemaRef ds:uri="http://schemas.microsoft.com/office/2006/documentManagement/types"/>
    <ds:schemaRef ds:uri="c46a9670-bd66-4586-9525-c163b0e5d59b"/>
    <ds:schemaRef ds:uri="2c890618-5063-4a10-9269-39309fc44fd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3.xml><?xml version="1.0" encoding="utf-8"?>
<ds:datastoreItem xmlns:ds="http://schemas.openxmlformats.org/officeDocument/2006/customXml" ds:itemID="{FFA5E0ED-5E68-4046-A492-EC98B4BCE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670-bd66-4586-9525-c163b0e5d59b"/>
    <ds:schemaRef ds:uri="2c890618-5063-4a10-9269-39309fc44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Measure Info</vt:lpstr>
      <vt:lpstr>DataValidation</vt:lpstr>
      <vt:lpstr>Scorecard 1</vt:lpstr>
      <vt:lpstr>Scorecard 2</vt:lpstr>
      <vt:lpstr>Scorecard 3</vt:lpstr>
      <vt:lpstr>Scorecard 4</vt:lpstr>
      <vt:lpstr>Results</vt:lpstr>
      <vt:lpstr>Feasibility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Syrowatka, Anna</cp:lastModifiedBy>
  <cp:revision/>
  <dcterms:created xsi:type="dcterms:W3CDTF">2018-12-12T17:33:02Z</dcterms:created>
  <dcterms:modified xsi:type="dcterms:W3CDTF">2024-11-13T16:29:56Z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