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G:\Shared drives\_projects\ucsf\Task 2.01 - eCQM full application\Feasibility Scorecard 2023\For SINC-Based Contraceptive eCQMs\"/>
    </mc:Choice>
  </mc:AlternateContent>
  <xr:revisionPtr revIDLastSave="0" documentId="13_ncr:1_{F11F467D-45E6-434F-961C-60C7D00B7CEF}" xr6:coauthVersionLast="47" xr6:coauthVersionMax="47" xr10:uidLastSave="{00000000-0000-0000-0000-000000000000}"/>
  <bookViews>
    <workbookView xWindow="28702" yWindow="-98" windowWidth="19396" windowHeight="10276" activeTab="1" xr2:uid="{00000000-000D-0000-FFFF-FFFF00000000}"/>
  </bookViews>
  <sheets>
    <sheet name="READ ME" sheetId="1" r:id="rId1"/>
    <sheet name="Measure Info" sheetId="2" r:id="rId2"/>
    <sheet name="DataValidation" sheetId="9" state="hidden" r:id="rId3"/>
    <sheet name="Scorecard 1 (HE)" sheetId="3" r:id="rId4"/>
    <sheet name="Scorecard 2 (HCCN 1)" sheetId="4" r:id="rId5"/>
    <sheet name="Scorecard 3" sheetId="5" r:id="rId6"/>
    <sheet name="Scorecard 4" sheetId="6" r:id="rId7"/>
    <sheet name="Results" sheetId="7" r:id="rId8"/>
    <sheet name="Feasibility Plan (HE)" sheetId="8" r:id="rId9"/>
    <sheet name="Feasibility Plan (HCCN 1)"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0" i="7" l="1"/>
  <c r="I82" i="7"/>
  <c r="I83" i="7"/>
  <c r="I84" i="7"/>
  <c r="I85" i="7"/>
  <c r="I86" i="7"/>
  <c r="I87" i="7"/>
  <c r="H82" i="7"/>
  <c r="H83" i="7"/>
  <c r="H84" i="7"/>
  <c r="H85" i="7"/>
  <c r="H86" i="7"/>
  <c r="H87" i="7"/>
  <c r="G82" i="7"/>
  <c r="G83" i="7"/>
  <c r="G84" i="7"/>
  <c r="G85" i="7"/>
  <c r="G86" i="7"/>
  <c r="G87" i="7"/>
  <c r="F82" i="7"/>
  <c r="F83" i="7"/>
  <c r="F84" i="7"/>
  <c r="F85" i="7"/>
  <c r="F86" i="7"/>
  <c r="F87" i="7"/>
  <c r="E82" i="7"/>
  <c r="E83" i="7"/>
  <c r="E84" i="7"/>
  <c r="E85" i="7"/>
  <c r="E86" i="7"/>
  <c r="E87" i="7"/>
  <c r="D82" i="7"/>
  <c r="D83" i="7"/>
  <c r="D84" i="7"/>
  <c r="D85" i="7"/>
  <c r="D86" i="7"/>
  <c r="D87" i="7"/>
  <c r="C82" i="7"/>
  <c r="C83" i="7"/>
  <c r="C84" i="7"/>
  <c r="C85" i="7"/>
  <c r="C86" i="7"/>
  <c r="C87" i="7"/>
  <c r="B82" i="7"/>
  <c r="B83" i="7"/>
  <c r="B84" i="7"/>
  <c r="B85" i="7"/>
  <c r="B86" i="7"/>
  <c r="B87" i="7"/>
  <c r="A82" i="7"/>
  <c r="A83" i="7"/>
  <c r="A84" i="7"/>
  <c r="A85" i="7"/>
  <c r="A86" i="7"/>
  <c r="A87" i="7"/>
  <c r="B88" i="4"/>
  <c r="B83" i="4"/>
  <c r="B84" i="4"/>
  <c r="B85" i="4"/>
  <c r="B86" i="4"/>
  <c r="B87" i="4"/>
  <c r="B83" i="3"/>
  <c r="B84" i="3"/>
  <c r="B85" i="3"/>
  <c r="B86" i="3"/>
  <c r="B87" i="3"/>
  <c r="B88" i="3"/>
  <c r="B5" i="7" l="1"/>
  <c r="C5" i="7"/>
  <c r="D5" i="7"/>
  <c r="E5" i="7"/>
  <c r="F5" i="7"/>
  <c r="G5" i="7"/>
  <c r="H5" i="7"/>
  <c r="I5" i="7"/>
  <c r="B6" i="7"/>
  <c r="C6" i="7"/>
  <c r="D6" i="7"/>
  <c r="E6" i="7"/>
  <c r="F6" i="7"/>
  <c r="G6" i="7"/>
  <c r="H6" i="7"/>
  <c r="I6" i="7"/>
  <c r="B7" i="7"/>
  <c r="C7" i="7"/>
  <c r="D7" i="7"/>
  <c r="E7" i="7"/>
  <c r="F7" i="7"/>
  <c r="G7" i="7"/>
  <c r="H7" i="7"/>
  <c r="I7" i="7"/>
  <c r="B8" i="7"/>
  <c r="C8" i="7"/>
  <c r="D8" i="7"/>
  <c r="E8" i="7"/>
  <c r="F8" i="7"/>
  <c r="G8" i="7"/>
  <c r="H8" i="7"/>
  <c r="I8" i="7"/>
  <c r="B9" i="7"/>
  <c r="C9" i="7"/>
  <c r="D9" i="7"/>
  <c r="E9" i="7"/>
  <c r="F9" i="7"/>
  <c r="G9" i="7"/>
  <c r="H9" i="7"/>
  <c r="I9" i="7"/>
  <c r="B10" i="7"/>
  <c r="C10" i="7"/>
  <c r="D10" i="7"/>
  <c r="E10" i="7"/>
  <c r="F10" i="7"/>
  <c r="G10" i="7"/>
  <c r="H10" i="7"/>
  <c r="I10" i="7"/>
  <c r="B11" i="7"/>
  <c r="C11" i="7"/>
  <c r="D11" i="7"/>
  <c r="E11" i="7"/>
  <c r="F11" i="7"/>
  <c r="G11" i="7"/>
  <c r="H11" i="7"/>
  <c r="I11" i="7"/>
  <c r="B12" i="7"/>
  <c r="C12" i="7"/>
  <c r="D12" i="7"/>
  <c r="E12" i="7"/>
  <c r="F12" i="7"/>
  <c r="G12" i="7"/>
  <c r="H12" i="7"/>
  <c r="I12" i="7"/>
  <c r="B13" i="7"/>
  <c r="C13" i="7"/>
  <c r="D13" i="7"/>
  <c r="E13" i="7"/>
  <c r="F13" i="7"/>
  <c r="G13" i="7"/>
  <c r="H13" i="7"/>
  <c r="I13" i="7"/>
  <c r="B14" i="7"/>
  <c r="C14" i="7"/>
  <c r="D14" i="7"/>
  <c r="E14" i="7"/>
  <c r="F14" i="7"/>
  <c r="G14" i="7"/>
  <c r="H14" i="7"/>
  <c r="I14" i="7"/>
  <c r="B15" i="7"/>
  <c r="C15" i="7"/>
  <c r="D15" i="7"/>
  <c r="E15" i="7"/>
  <c r="F15" i="7"/>
  <c r="G15" i="7"/>
  <c r="H15" i="7"/>
  <c r="I15" i="7"/>
  <c r="B16" i="7"/>
  <c r="C16" i="7"/>
  <c r="D16" i="7"/>
  <c r="E16" i="7"/>
  <c r="F16" i="7"/>
  <c r="G16" i="7"/>
  <c r="H16" i="7"/>
  <c r="I16" i="7"/>
  <c r="B17" i="7"/>
  <c r="C17" i="7"/>
  <c r="D17" i="7"/>
  <c r="E17" i="7"/>
  <c r="F17" i="7"/>
  <c r="G17" i="7"/>
  <c r="H17" i="7"/>
  <c r="I17" i="7"/>
  <c r="B18" i="7"/>
  <c r="C18" i="7"/>
  <c r="D18" i="7"/>
  <c r="E18" i="7"/>
  <c r="F18" i="7"/>
  <c r="G18" i="7"/>
  <c r="H18" i="7"/>
  <c r="I18" i="7"/>
  <c r="B19" i="7"/>
  <c r="C19" i="7"/>
  <c r="D19" i="7"/>
  <c r="E19" i="7"/>
  <c r="F19" i="7"/>
  <c r="G19" i="7"/>
  <c r="H19" i="7"/>
  <c r="I19" i="7"/>
  <c r="B20" i="7"/>
  <c r="C20" i="7"/>
  <c r="D20" i="7"/>
  <c r="E20" i="7"/>
  <c r="F20" i="7"/>
  <c r="G20" i="7"/>
  <c r="H20" i="7"/>
  <c r="I20" i="7"/>
  <c r="B21" i="7"/>
  <c r="C21" i="7"/>
  <c r="D21" i="7"/>
  <c r="E21" i="7"/>
  <c r="F21" i="7"/>
  <c r="G21" i="7"/>
  <c r="H21" i="7"/>
  <c r="I21" i="7"/>
  <c r="B22" i="7"/>
  <c r="C22" i="7"/>
  <c r="D22" i="7"/>
  <c r="E22" i="7"/>
  <c r="F22" i="7"/>
  <c r="G22" i="7"/>
  <c r="H22" i="7"/>
  <c r="I22" i="7"/>
  <c r="B23" i="7"/>
  <c r="C23" i="7"/>
  <c r="D23" i="7"/>
  <c r="E23" i="7"/>
  <c r="F23" i="7"/>
  <c r="G23" i="7"/>
  <c r="H23" i="7"/>
  <c r="I23" i="7"/>
  <c r="B24" i="7"/>
  <c r="C24" i="7"/>
  <c r="D24" i="7"/>
  <c r="E24" i="7"/>
  <c r="F24" i="7"/>
  <c r="G24" i="7"/>
  <c r="H24" i="7"/>
  <c r="I24" i="7"/>
  <c r="B25" i="7"/>
  <c r="C25" i="7"/>
  <c r="D25" i="7"/>
  <c r="E25" i="7"/>
  <c r="F25" i="7"/>
  <c r="G25" i="7"/>
  <c r="H25" i="7"/>
  <c r="I25" i="7"/>
  <c r="B26" i="7"/>
  <c r="C26" i="7"/>
  <c r="D26" i="7"/>
  <c r="E26" i="7"/>
  <c r="F26" i="7"/>
  <c r="G26" i="7"/>
  <c r="H26" i="7"/>
  <c r="I26" i="7"/>
  <c r="B27" i="7"/>
  <c r="C27" i="7"/>
  <c r="D27" i="7"/>
  <c r="E27" i="7"/>
  <c r="F27" i="7"/>
  <c r="G27" i="7"/>
  <c r="H27" i="7"/>
  <c r="I27" i="7"/>
  <c r="B28" i="7"/>
  <c r="C28" i="7"/>
  <c r="D28" i="7"/>
  <c r="E28" i="7"/>
  <c r="F28" i="7"/>
  <c r="G28" i="7"/>
  <c r="H28" i="7"/>
  <c r="I28" i="7"/>
  <c r="B29" i="7"/>
  <c r="C29" i="7"/>
  <c r="D29" i="7"/>
  <c r="E29" i="7"/>
  <c r="F29" i="7"/>
  <c r="G29" i="7"/>
  <c r="H29" i="7"/>
  <c r="I29" i="7"/>
  <c r="B30" i="7"/>
  <c r="C30" i="7"/>
  <c r="D30" i="7"/>
  <c r="E30" i="7"/>
  <c r="F30" i="7"/>
  <c r="G30" i="7"/>
  <c r="H30" i="7"/>
  <c r="I30" i="7"/>
  <c r="B31" i="7"/>
  <c r="C31" i="7"/>
  <c r="D31" i="7"/>
  <c r="E31" i="7"/>
  <c r="F31" i="7"/>
  <c r="G31" i="7"/>
  <c r="H31" i="7"/>
  <c r="I31" i="7"/>
  <c r="B32" i="7"/>
  <c r="C32" i="7"/>
  <c r="D32" i="7"/>
  <c r="E32" i="7"/>
  <c r="F32" i="7"/>
  <c r="G32" i="7"/>
  <c r="H32" i="7"/>
  <c r="I32" i="7"/>
  <c r="B33" i="7"/>
  <c r="C33" i="7"/>
  <c r="D33" i="7"/>
  <c r="E33" i="7"/>
  <c r="F33" i="7"/>
  <c r="G33" i="7"/>
  <c r="H33" i="7"/>
  <c r="I33" i="7"/>
  <c r="B34" i="7"/>
  <c r="C34" i="7"/>
  <c r="D34" i="7"/>
  <c r="E34" i="7"/>
  <c r="F34" i="7"/>
  <c r="G34" i="7"/>
  <c r="H34" i="7"/>
  <c r="I34" i="7"/>
  <c r="B35" i="7"/>
  <c r="C35" i="7"/>
  <c r="D35" i="7"/>
  <c r="E35" i="7"/>
  <c r="F35" i="7"/>
  <c r="G35" i="7"/>
  <c r="H35" i="7"/>
  <c r="I35" i="7"/>
  <c r="B36" i="7"/>
  <c r="C36" i="7"/>
  <c r="D36" i="7"/>
  <c r="E36" i="7"/>
  <c r="F36" i="7"/>
  <c r="G36" i="7"/>
  <c r="H36" i="7"/>
  <c r="I36" i="7"/>
  <c r="B37" i="7"/>
  <c r="C37" i="7"/>
  <c r="D37" i="7"/>
  <c r="E37" i="7"/>
  <c r="F37" i="7"/>
  <c r="G37" i="7"/>
  <c r="H37" i="7"/>
  <c r="I37" i="7"/>
  <c r="B38" i="7"/>
  <c r="C38" i="7"/>
  <c r="D38" i="7"/>
  <c r="E38" i="7"/>
  <c r="F38" i="7"/>
  <c r="G38" i="7"/>
  <c r="H38" i="7"/>
  <c r="I38" i="7"/>
  <c r="B39" i="7"/>
  <c r="C39" i="7"/>
  <c r="D39" i="7"/>
  <c r="E39" i="7"/>
  <c r="F39" i="7"/>
  <c r="G39" i="7"/>
  <c r="H39" i="7"/>
  <c r="I39" i="7"/>
  <c r="B40" i="7"/>
  <c r="C40" i="7"/>
  <c r="D40" i="7"/>
  <c r="E40" i="7"/>
  <c r="F40" i="7"/>
  <c r="G40" i="7"/>
  <c r="H40" i="7"/>
  <c r="I40" i="7"/>
  <c r="B41" i="7"/>
  <c r="C41" i="7"/>
  <c r="D41" i="7"/>
  <c r="E41" i="7"/>
  <c r="F41" i="7"/>
  <c r="G41" i="7"/>
  <c r="H41" i="7"/>
  <c r="I41" i="7"/>
  <c r="B42" i="7"/>
  <c r="C42" i="7"/>
  <c r="D42" i="7"/>
  <c r="E42" i="7"/>
  <c r="F42" i="7"/>
  <c r="G42" i="7"/>
  <c r="H42" i="7"/>
  <c r="I42" i="7"/>
  <c r="B43" i="7"/>
  <c r="C43" i="7"/>
  <c r="D43" i="7"/>
  <c r="E43" i="7"/>
  <c r="F43" i="7"/>
  <c r="G43" i="7"/>
  <c r="H43" i="7"/>
  <c r="I43" i="7"/>
  <c r="B44" i="7"/>
  <c r="C44" i="7"/>
  <c r="D44" i="7"/>
  <c r="E44" i="7"/>
  <c r="F44" i="7"/>
  <c r="G44" i="7"/>
  <c r="H44" i="7"/>
  <c r="I44" i="7"/>
  <c r="B45" i="7"/>
  <c r="C45" i="7"/>
  <c r="D45" i="7"/>
  <c r="E45" i="7"/>
  <c r="F45" i="7"/>
  <c r="G45" i="7"/>
  <c r="H45" i="7"/>
  <c r="I45" i="7"/>
  <c r="B46" i="7"/>
  <c r="C46" i="7"/>
  <c r="D46" i="7"/>
  <c r="E46" i="7"/>
  <c r="F46" i="7"/>
  <c r="G46" i="7"/>
  <c r="H46" i="7"/>
  <c r="I46" i="7"/>
  <c r="B47" i="7"/>
  <c r="C47" i="7"/>
  <c r="D47" i="7"/>
  <c r="E47" i="7"/>
  <c r="F47" i="7"/>
  <c r="G47" i="7"/>
  <c r="H47" i="7"/>
  <c r="I47" i="7"/>
  <c r="B48" i="7"/>
  <c r="C48" i="7"/>
  <c r="D48" i="7"/>
  <c r="E48" i="7"/>
  <c r="F48" i="7"/>
  <c r="G48" i="7"/>
  <c r="H48" i="7"/>
  <c r="I48" i="7"/>
  <c r="B49" i="7"/>
  <c r="C49" i="7"/>
  <c r="D49" i="7"/>
  <c r="E49" i="7"/>
  <c r="F49" i="7"/>
  <c r="G49" i="7"/>
  <c r="H49" i="7"/>
  <c r="I49" i="7"/>
  <c r="B50" i="7"/>
  <c r="C50" i="7"/>
  <c r="D50" i="7"/>
  <c r="E50" i="7"/>
  <c r="F50" i="7"/>
  <c r="G50" i="7"/>
  <c r="H50" i="7"/>
  <c r="I50" i="7"/>
  <c r="B51" i="7"/>
  <c r="C51" i="7"/>
  <c r="D51" i="7"/>
  <c r="E51" i="7"/>
  <c r="F51" i="7"/>
  <c r="G51" i="7"/>
  <c r="H51" i="7"/>
  <c r="I51" i="7"/>
  <c r="B52" i="7"/>
  <c r="C52" i="7"/>
  <c r="D52" i="7"/>
  <c r="E52" i="7"/>
  <c r="F52" i="7"/>
  <c r="G52" i="7"/>
  <c r="H52" i="7"/>
  <c r="I52" i="7"/>
  <c r="B53" i="7"/>
  <c r="C53" i="7"/>
  <c r="D53" i="7"/>
  <c r="E53" i="7"/>
  <c r="F53" i="7"/>
  <c r="G53" i="7"/>
  <c r="H53" i="7"/>
  <c r="I53" i="7"/>
  <c r="B54" i="7"/>
  <c r="C54" i="7"/>
  <c r="D54" i="7"/>
  <c r="E54" i="7"/>
  <c r="F54" i="7"/>
  <c r="G54" i="7"/>
  <c r="H54" i="7"/>
  <c r="I54" i="7"/>
  <c r="B55" i="7"/>
  <c r="C55" i="7"/>
  <c r="D55" i="7"/>
  <c r="E55" i="7"/>
  <c r="F55" i="7"/>
  <c r="G55" i="7"/>
  <c r="H55" i="7"/>
  <c r="I55" i="7"/>
  <c r="B56" i="7"/>
  <c r="C56" i="7"/>
  <c r="D56" i="7"/>
  <c r="E56" i="7"/>
  <c r="F56" i="7"/>
  <c r="G56" i="7"/>
  <c r="H56" i="7"/>
  <c r="I56" i="7"/>
  <c r="B57" i="7"/>
  <c r="C57" i="7"/>
  <c r="D57" i="7"/>
  <c r="E57" i="7"/>
  <c r="F57" i="7"/>
  <c r="G57" i="7"/>
  <c r="H57" i="7"/>
  <c r="I57" i="7"/>
  <c r="B58" i="7"/>
  <c r="C58" i="7"/>
  <c r="D58" i="7"/>
  <c r="E58" i="7"/>
  <c r="F58" i="7"/>
  <c r="G58" i="7"/>
  <c r="H58" i="7"/>
  <c r="I58" i="7"/>
  <c r="B59" i="7"/>
  <c r="C59" i="7"/>
  <c r="D59" i="7"/>
  <c r="E59" i="7"/>
  <c r="F59" i="7"/>
  <c r="G59" i="7"/>
  <c r="H59" i="7"/>
  <c r="I59" i="7"/>
  <c r="B60" i="7"/>
  <c r="C60" i="7"/>
  <c r="D60" i="7"/>
  <c r="E60" i="7"/>
  <c r="F60" i="7"/>
  <c r="G60" i="7"/>
  <c r="H60" i="7"/>
  <c r="I60" i="7"/>
  <c r="B61" i="7"/>
  <c r="C61" i="7"/>
  <c r="D61" i="7"/>
  <c r="E61" i="7"/>
  <c r="F61" i="7"/>
  <c r="G61" i="7"/>
  <c r="H61" i="7"/>
  <c r="I61" i="7"/>
  <c r="B62" i="7"/>
  <c r="C62" i="7"/>
  <c r="D62" i="7"/>
  <c r="E62" i="7"/>
  <c r="F62" i="7"/>
  <c r="G62" i="7"/>
  <c r="H62" i="7"/>
  <c r="I62" i="7"/>
  <c r="B63" i="7"/>
  <c r="C63" i="7"/>
  <c r="D63" i="7"/>
  <c r="E63" i="7"/>
  <c r="F63" i="7"/>
  <c r="G63" i="7"/>
  <c r="H63" i="7"/>
  <c r="I63" i="7"/>
  <c r="B64" i="7"/>
  <c r="C64" i="7"/>
  <c r="D64" i="7"/>
  <c r="E64" i="7"/>
  <c r="F64" i="7"/>
  <c r="G64" i="7"/>
  <c r="H64" i="7"/>
  <c r="I64" i="7"/>
  <c r="B65" i="7"/>
  <c r="C65" i="7"/>
  <c r="D65" i="7"/>
  <c r="E65" i="7"/>
  <c r="F65" i="7"/>
  <c r="G65" i="7"/>
  <c r="H65" i="7"/>
  <c r="I65" i="7"/>
  <c r="B66" i="7"/>
  <c r="C66" i="7"/>
  <c r="D66" i="7"/>
  <c r="E66" i="7"/>
  <c r="F66" i="7"/>
  <c r="G66" i="7"/>
  <c r="H66" i="7"/>
  <c r="I66" i="7"/>
  <c r="B67" i="7"/>
  <c r="C67" i="7"/>
  <c r="D67" i="7"/>
  <c r="E67" i="7"/>
  <c r="F67" i="7"/>
  <c r="G67" i="7"/>
  <c r="H67" i="7"/>
  <c r="I67" i="7"/>
  <c r="B68" i="7"/>
  <c r="C68" i="7"/>
  <c r="D68" i="7"/>
  <c r="E68" i="7"/>
  <c r="F68" i="7"/>
  <c r="G68" i="7"/>
  <c r="H68" i="7"/>
  <c r="I68" i="7"/>
  <c r="B69" i="7"/>
  <c r="C69" i="7"/>
  <c r="D69" i="7"/>
  <c r="E69" i="7"/>
  <c r="F69" i="7"/>
  <c r="G69" i="7"/>
  <c r="H69" i="7"/>
  <c r="I69" i="7"/>
  <c r="B70" i="7"/>
  <c r="C70" i="7"/>
  <c r="D70" i="7"/>
  <c r="E70" i="7"/>
  <c r="F70" i="7"/>
  <c r="G70" i="7"/>
  <c r="H70" i="7"/>
  <c r="I70" i="7"/>
  <c r="B71" i="7"/>
  <c r="C71" i="7"/>
  <c r="D71" i="7"/>
  <c r="E71" i="7"/>
  <c r="F71" i="7"/>
  <c r="G71" i="7"/>
  <c r="H71" i="7"/>
  <c r="I71" i="7"/>
  <c r="B72" i="7"/>
  <c r="C72" i="7"/>
  <c r="D72" i="7"/>
  <c r="E72" i="7"/>
  <c r="F72" i="7"/>
  <c r="G72" i="7"/>
  <c r="H72" i="7"/>
  <c r="I72" i="7"/>
  <c r="B73" i="7"/>
  <c r="C73" i="7"/>
  <c r="D73" i="7"/>
  <c r="E73" i="7"/>
  <c r="F73" i="7"/>
  <c r="G73" i="7"/>
  <c r="H73" i="7"/>
  <c r="I73" i="7"/>
  <c r="B74" i="7"/>
  <c r="C74" i="7"/>
  <c r="D74" i="7"/>
  <c r="E74" i="7"/>
  <c r="F74" i="7"/>
  <c r="G74" i="7"/>
  <c r="H74" i="7"/>
  <c r="I74" i="7"/>
  <c r="B75" i="7"/>
  <c r="C75" i="7"/>
  <c r="D75" i="7"/>
  <c r="E75" i="7"/>
  <c r="F75" i="7"/>
  <c r="G75" i="7"/>
  <c r="H75" i="7"/>
  <c r="I75" i="7"/>
  <c r="B76" i="7"/>
  <c r="C76" i="7"/>
  <c r="D76" i="7"/>
  <c r="E76" i="7"/>
  <c r="F76" i="7"/>
  <c r="G76" i="7"/>
  <c r="H76" i="7"/>
  <c r="I76" i="7"/>
  <c r="B77" i="7"/>
  <c r="C77" i="7"/>
  <c r="D77" i="7"/>
  <c r="E77" i="7"/>
  <c r="F77" i="7"/>
  <c r="G77" i="7"/>
  <c r="H77" i="7"/>
  <c r="I77" i="7"/>
  <c r="B78" i="7"/>
  <c r="C78" i="7"/>
  <c r="D78" i="7"/>
  <c r="E78" i="7"/>
  <c r="F78" i="7"/>
  <c r="G78" i="7"/>
  <c r="H78" i="7"/>
  <c r="I78" i="7"/>
  <c r="B79" i="7"/>
  <c r="C79" i="7"/>
  <c r="D79" i="7"/>
  <c r="E79" i="7"/>
  <c r="F79" i="7"/>
  <c r="G79" i="7"/>
  <c r="H79" i="7"/>
  <c r="I79" i="7"/>
  <c r="B80" i="7"/>
  <c r="C80" i="7"/>
  <c r="D80" i="7"/>
  <c r="E80" i="7"/>
  <c r="F80" i="7"/>
  <c r="G80" i="7"/>
  <c r="H80" i="7"/>
  <c r="I80" i="7"/>
  <c r="B81" i="7"/>
  <c r="C81" i="7"/>
  <c r="D81" i="7"/>
  <c r="E81" i="7"/>
  <c r="F81" i="7"/>
  <c r="G81" i="7"/>
  <c r="H81" i="7"/>
  <c r="I81" i="7"/>
  <c r="A81" i="7" l="1"/>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B82"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1" i="10" l="1"/>
  <c r="B1" i="8"/>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O77" i="7"/>
  <c r="P77" i="7"/>
  <c r="Q77"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8" i="7"/>
  <c r="Q79"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8" i="7"/>
  <c r="P79"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8" i="7"/>
  <c r="O79"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J33" i="7"/>
  <c r="B5" i="3" l="1"/>
  <c r="B1" i="3"/>
  <c r="B5" i="5"/>
  <c r="B6" i="5"/>
  <c r="B7" i="5"/>
  <c r="B8" i="5"/>
  <c r="B9" i="5"/>
  <c r="B10" i="5"/>
  <c r="B11" i="5"/>
  <c r="B12" i="5"/>
  <c r="B13" i="5"/>
  <c r="B14" i="5"/>
  <c r="B15" i="5"/>
  <c r="B16" i="5"/>
  <c r="B17" i="5"/>
  <c r="B4" i="7"/>
  <c r="B89" i="7" s="1"/>
  <c r="B7" i="3"/>
  <c r="B6" i="3"/>
  <c r="B8" i="3"/>
  <c r="B9" i="3"/>
  <c r="B10" i="3"/>
  <c r="B11" i="3"/>
  <c r="B12" i="3"/>
  <c r="B13" i="3"/>
  <c r="B5" i="4"/>
  <c r="A9" i="9" l="1"/>
  <c r="A10" i="9"/>
  <c r="A11" i="9"/>
  <c r="A12" i="9"/>
  <c r="Q32" i="7" l="1"/>
  <c r="P32" i="7"/>
  <c r="O32" i="7"/>
  <c r="M32" i="7"/>
  <c r="L32" i="7"/>
  <c r="J32" i="7"/>
  <c r="Q31" i="7"/>
  <c r="P31" i="7"/>
  <c r="O31" i="7"/>
  <c r="M31" i="7"/>
  <c r="L31" i="7"/>
  <c r="J31" i="7"/>
  <c r="Q30" i="7"/>
  <c r="P30" i="7"/>
  <c r="O30" i="7"/>
  <c r="M30" i="7"/>
  <c r="L30" i="7"/>
  <c r="J30" i="7"/>
  <c r="Q29" i="7"/>
  <c r="P29" i="7"/>
  <c r="O29" i="7"/>
  <c r="M29" i="7"/>
  <c r="L29" i="7"/>
  <c r="J29" i="7"/>
  <c r="Q28" i="7"/>
  <c r="P28" i="7"/>
  <c r="O28" i="7"/>
  <c r="M28" i="7"/>
  <c r="L28" i="7"/>
  <c r="J28" i="7"/>
  <c r="Q27" i="7"/>
  <c r="P27" i="7"/>
  <c r="O27" i="7"/>
  <c r="M27" i="7"/>
  <c r="L27" i="7"/>
  <c r="J27" i="7"/>
  <c r="Q26" i="7"/>
  <c r="P26" i="7"/>
  <c r="O26" i="7"/>
  <c r="M26" i="7"/>
  <c r="L26" i="7"/>
  <c r="J26" i="7"/>
  <c r="Q25" i="7"/>
  <c r="P25" i="7"/>
  <c r="O25" i="7"/>
  <c r="M25" i="7"/>
  <c r="L25" i="7"/>
  <c r="J25" i="7"/>
  <c r="Q24" i="7"/>
  <c r="P24" i="7"/>
  <c r="O24" i="7"/>
  <c r="M24" i="7"/>
  <c r="L24" i="7"/>
  <c r="J24" i="7"/>
  <c r="Q23" i="7"/>
  <c r="P23" i="7"/>
  <c r="O23" i="7"/>
  <c r="M23" i="7"/>
  <c r="L23" i="7"/>
  <c r="J23" i="7"/>
  <c r="Q22" i="7"/>
  <c r="P22" i="7"/>
  <c r="O22" i="7"/>
  <c r="M22" i="7"/>
  <c r="L22" i="7"/>
  <c r="J22" i="7"/>
  <c r="Q21" i="7"/>
  <c r="P21" i="7"/>
  <c r="O21" i="7"/>
  <c r="M21" i="7"/>
  <c r="L21" i="7"/>
  <c r="J21" i="7"/>
  <c r="Q20" i="7"/>
  <c r="P20" i="7"/>
  <c r="O20" i="7"/>
  <c r="M20" i="7"/>
  <c r="L20" i="7"/>
  <c r="J20" i="7"/>
  <c r="Q19" i="7"/>
  <c r="P19" i="7"/>
  <c r="O19" i="7"/>
  <c r="M19" i="7"/>
  <c r="L19" i="7"/>
  <c r="J19" i="7"/>
  <c r="Q18" i="7"/>
  <c r="P18" i="7"/>
  <c r="O18" i="7"/>
  <c r="M18" i="7"/>
  <c r="L18" i="7"/>
  <c r="J18" i="7"/>
  <c r="Q17" i="7"/>
  <c r="P17" i="7"/>
  <c r="O17" i="7"/>
  <c r="M17" i="7"/>
  <c r="L17" i="7"/>
  <c r="J17" i="7"/>
  <c r="Q16" i="7"/>
  <c r="P16" i="7"/>
  <c r="O16" i="7"/>
  <c r="M16" i="7"/>
  <c r="L16" i="7"/>
  <c r="J16" i="7"/>
  <c r="Q15" i="7"/>
  <c r="P15" i="7"/>
  <c r="O15" i="7"/>
  <c r="M15" i="7"/>
  <c r="L15" i="7"/>
  <c r="J15" i="7"/>
  <c r="Q14" i="7"/>
  <c r="P14" i="7"/>
  <c r="O14" i="7"/>
  <c r="M14" i="7"/>
  <c r="L14" i="7"/>
  <c r="J14" i="7"/>
  <c r="Q13" i="7"/>
  <c r="P13" i="7"/>
  <c r="O13" i="7"/>
  <c r="M13" i="7"/>
  <c r="L13" i="7"/>
  <c r="J13" i="7"/>
  <c r="Q12" i="7"/>
  <c r="P12" i="7"/>
  <c r="O12" i="7"/>
  <c r="M12" i="7"/>
  <c r="L12" i="7"/>
  <c r="J12" i="7"/>
  <c r="A12" i="7"/>
  <c r="Q11" i="7"/>
  <c r="P11" i="7"/>
  <c r="O11" i="7"/>
  <c r="M11" i="7"/>
  <c r="L11" i="7"/>
  <c r="J11" i="7"/>
  <c r="A11" i="7"/>
  <c r="Q10" i="7"/>
  <c r="P10" i="7"/>
  <c r="O10" i="7"/>
  <c r="M10" i="7"/>
  <c r="L10" i="7"/>
  <c r="J10" i="7"/>
  <c r="A10" i="7"/>
  <c r="Q9" i="7"/>
  <c r="P9" i="7"/>
  <c r="O9" i="7"/>
  <c r="M9" i="7"/>
  <c r="L9" i="7"/>
  <c r="J9" i="7"/>
  <c r="A9" i="7"/>
  <c r="Q8" i="7"/>
  <c r="P8" i="7"/>
  <c r="O8" i="7"/>
  <c r="M8" i="7"/>
  <c r="L8" i="7"/>
  <c r="J8" i="7"/>
  <c r="A8" i="7"/>
  <c r="Q7" i="7"/>
  <c r="P7" i="7"/>
  <c r="O7" i="7"/>
  <c r="M7" i="7"/>
  <c r="L7" i="7"/>
  <c r="J7" i="7"/>
  <c r="A7" i="7"/>
  <c r="Q6" i="7"/>
  <c r="P6" i="7"/>
  <c r="O6" i="7"/>
  <c r="M6" i="7"/>
  <c r="L6" i="7"/>
  <c r="J6" i="7"/>
  <c r="A6" i="7"/>
  <c r="Q5" i="7"/>
  <c r="P5" i="7"/>
  <c r="O5" i="7"/>
  <c r="M5" i="7"/>
  <c r="L5" i="7"/>
  <c r="J5" i="7"/>
  <c r="A5" i="7"/>
  <c r="Q4" i="7"/>
  <c r="P4" i="7"/>
  <c r="O4" i="7"/>
  <c r="N4" i="7"/>
  <c r="M4" i="7"/>
  <c r="L4" i="7"/>
  <c r="K4" i="7"/>
  <c r="J4" i="7"/>
  <c r="I4" i="7"/>
  <c r="I89" i="7" s="1"/>
  <c r="H4" i="7"/>
  <c r="H89" i="7" s="1"/>
  <c r="G4" i="7"/>
  <c r="G89" i="7" s="1"/>
  <c r="F4" i="7"/>
  <c r="F89" i="7" s="1"/>
  <c r="E4" i="7"/>
  <c r="E89" i="7" s="1"/>
  <c r="D4" i="7"/>
  <c r="D89" i="7" s="1"/>
  <c r="C4" i="7"/>
  <c r="C89" i="7" s="1"/>
  <c r="A4" i="7"/>
  <c r="O2" i="7"/>
  <c r="K2" i="7"/>
  <c r="G2" i="7"/>
  <c r="B2" i="10" s="1"/>
  <c r="C2" i="7"/>
  <c r="B2" i="8" s="1"/>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1" i="6"/>
  <c r="B34" i="5"/>
  <c r="B33" i="5"/>
  <c r="B32" i="5"/>
  <c r="B31" i="5"/>
  <c r="B30" i="5"/>
  <c r="B29" i="5"/>
  <c r="B28" i="5"/>
  <c r="B27" i="5"/>
  <c r="B26" i="5"/>
  <c r="B25" i="5"/>
  <c r="B24" i="5"/>
  <c r="B23" i="5"/>
  <c r="B22" i="5"/>
  <c r="B21" i="5"/>
  <c r="B20" i="5"/>
  <c r="B19" i="5"/>
  <c r="B18" i="5"/>
  <c r="B1" i="5"/>
  <c r="B13" i="4"/>
  <c r="B12" i="4"/>
  <c r="B11" i="4"/>
  <c r="B10" i="4"/>
  <c r="B9" i="4"/>
  <c r="B8" i="4"/>
  <c r="B7" i="4"/>
  <c r="B6" i="4"/>
  <c r="B1" i="4"/>
  <c r="M90" i="7" l="1"/>
  <c r="O89" i="7"/>
  <c r="J89" i="7"/>
  <c r="L89" i="7"/>
  <c r="M89" i="7"/>
  <c r="N89" i="7"/>
  <c r="P89" i="7"/>
  <c r="Q89" i="7"/>
  <c r="K89" i="7"/>
  <c r="C90" i="7" l="1"/>
  <c r="C91" i="7" s="1"/>
  <c r="D90" i="7"/>
  <c r="D91" i="7" s="1"/>
  <c r="O90" i="7"/>
  <c r="P90" i="7"/>
  <c r="P91" i="7" s="1"/>
  <c r="Q90" i="7"/>
  <c r="Q91" i="7" s="1"/>
  <c r="E90" i="7"/>
  <c r="E91" i="7" s="1"/>
  <c r="J90" i="7"/>
  <c r="J91" i="7" s="1"/>
  <c r="F90" i="7"/>
  <c r="F91" i="7" s="1"/>
  <c r="K90" i="7"/>
  <c r="K91" i="7" s="1"/>
  <c r="G90" i="7"/>
  <c r="G91" i="7" s="1"/>
  <c r="N90" i="7"/>
  <c r="N91" i="7" s="1"/>
  <c r="H90" i="7"/>
  <c r="H91" i="7" s="1"/>
  <c r="L90" i="7"/>
  <c r="L91" i="7" s="1"/>
  <c r="I90" i="7"/>
  <c r="I91" i="7" s="1"/>
  <c r="O91" i="7"/>
  <c r="B91" i="7"/>
  <c r="M91" i="7"/>
</calcChain>
</file>

<file path=xl/sharedStrings.xml><?xml version="1.0" encoding="utf-8"?>
<sst xmlns="http://schemas.openxmlformats.org/spreadsheetml/2006/main" count="1108" uniqueCount="355">
  <si>
    <t>BATTELLE FEASIBILITY SCORECARD FOR ELECTRONIC CLINICAL QUALITY MEASURES (eCQMs); Ver. 2.0; Generated: July 2024</t>
  </si>
  <si>
    <t>Please complete the Feasibility Scorecard Workbook and ensure each data element required for measure calculation (e.g., numerator, denominator, exclusions) is documented within the Scorecard datasheet. This activity will require input from individuals on your staff that are familiar with querying information from an electronic health record (EHR) system. Responses may require input multiple parties including measure developer, site, and EHR system vendor.</t>
  </si>
  <si>
    <r>
      <rPr>
        <b/>
        <sz val="11"/>
        <color rgb="FF000000"/>
        <rFont val="Arial"/>
        <family val="2"/>
      </rPr>
      <t>Step 1 :</t>
    </r>
    <r>
      <rPr>
        <sz val="11"/>
        <color indexed="8"/>
        <rFont val="Arial"/>
        <family val="2"/>
      </rPr>
      <t xml:space="preserve"> Complete Measure Information tab. This will prepopulate the other "Scorecard" sheets.</t>
    </r>
  </si>
  <si>
    <r>
      <rPr>
        <b/>
        <sz val="11"/>
        <color rgb="FF000000"/>
        <rFont val="Arial"/>
        <family val="2"/>
      </rPr>
      <t>Step 2:</t>
    </r>
    <r>
      <rPr>
        <sz val="11"/>
        <color indexed="8"/>
        <rFont val="Arial"/>
        <family val="2"/>
      </rPr>
      <t xml:space="preserve">  Complete a "Scorecard" sheet for each EHR listed on "Measure Info" tab (can include systems measure was not tested on)</t>
    </r>
  </si>
  <si>
    <r>
      <rPr>
        <b/>
        <sz val="11"/>
        <color rgb="FF000000"/>
        <rFont val="Arial"/>
        <family val="2"/>
      </rPr>
      <t xml:space="preserve">Step 3: </t>
    </r>
    <r>
      <rPr>
        <sz val="11"/>
        <color indexed="8"/>
        <rFont val="Arial"/>
        <family val="2"/>
      </rPr>
      <t xml:space="preserve"> Review results </t>
    </r>
  </si>
  <si>
    <r>
      <rPr>
        <b/>
        <sz val="11"/>
        <color rgb="FF000000"/>
        <rFont val="Arial"/>
        <family val="2"/>
      </rPr>
      <t xml:space="preserve">Step 4: </t>
    </r>
    <r>
      <rPr>
        <sz val="11"/>
        <color indexed="8"/>
        <rFont val="Arial"/>
        <family val="2"/>
      </rPr>
      <t xml:space="preserve"> Complete Feasibility Plan for ALL data elements scoring "0"</t>
    </r>
  </si>
  <si>
    <t>Data Element Feasibility Domains</t>
  </si>
  <si>
    <t xml:space="preserve"> Definitions</t>
  </si>
  <si>
    <t>Score</t>
  </si>
  <si>
    <t>Examples</t>
  </si>
  <si>
    <r>
      <t xml:space="preserve">Availability -  the extent to which the data are readily available in a structured format across EHR systems. 
</t>
    </r>
    <r>
      <rPr>
        <i/>
        <sz val="11"/>
        <color indexed="8"/>
        <rFont val="Arial"/>
        <family val="2"/>
      </rPr>
      <t>(Typically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</si>
  <si>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</si>
  <si>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</si>
  <si>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</si>
  <si>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</si>
  <si>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</si>
  <si>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</si>
  <si>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</si>
  <si>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r>
      <t xml:space="preserve">Standards - the extent to which the data element is coded using a nationally accepted terminology standard (vocabulary) and mapped to the Quality Data model (QDM). </t>
    </r>
    <r>
      <rPr>
        <i/>
        <sz val="11"/>
        <color indexed="8"/>
        <rFont val="Arial"/>
        <family val="2"/>
      </rPr>
      <t>(Typically requires input from the Measure Developer who should be familiar with QDM and terminology standards used in the eCQM and Vendor who should be familiar with terminology standard used in the EHR system)</t>
    </r>
  </si>
  <si>
    <t>Data element is coded in a nationally accepted terminology standard or can be mapped to that terminology standard.</t>
  </si>
  <si>
    <t>RXNORM, SNOMED</t>
  </si>
  <si>
    <t>Terminology standards for the data element are currently available, but not consistently coded to standard terminology in the EHR, or the EHR does not easily allow, or support, such coding</t>
  </si>
  <si>
    <t xml:space="preserve">Workflow - the extent to which capturing the data element impacts the typical workflow for that user. </t>
  </si>
  <si>
    <t>The data element is routinely collected during clinical care and requires no, or limited, additional data entry from a clinician or other provider, and no EHR interface changes.</t>
  </si>
  <si>
    <t>Lab values vital signs, referral orders, or problem list entry</t>
  </si>
  <si>
    <t>Data element is not routinely collected during clinical care and additional time and effort are required to collect this data element without perceived benefit to care.</t>
  </si>
  <si>
    <t>MEASURE INFORMATION</t>
  </si>
  <si>
    <t>Measure Title</t>
  </si>
  <si>
    <t>Care Setting</t>
  </si>
  <si>
    <t>Level of Analysis</t>
  </si>
  <si>
    <t>EHR System #1</t>
  </si>
  <si>
    <t>EHR System #2</t>
  </si>
  <si>
    <t>EHR System #3</t>
  </si>
  <si>
    <t>EHR System #4</t>
  </si>
  <si>
    <t>LIST ALL DATA ELEMENTS - this will pre-populate scorecards</t>
  </si>
  <si>
    <t>Data Element</t>
  </si>
  <si>
    <t>Data Element Attributes</t>
  </si>
  <si>
    <t>Value Set Name</t>
  </si>
  <si>
    <t>-</t>
  </si>
  <si>
    <t>Inpatient/Hospital </t>
  </si>
  <si>
    <t>Clinician : Group/Practice </t>
  </si>
  <si>
    <t>Outpatient Services </t>
  </si>
  <si>
    <t>Clinician : Individual </t>
  </si>
  <si>
    <t>Post-Acute Care </t>
  </si>
  <si>
    <t>Facility </t>
  </si>
  <si>
    <t>Emergency Department and Services </t>
  </si>
  <si>
    <t>Health Plan </t>
  </si>
  <si>
    <t>Home Care </t>
  </si>
  <si>
    <t>Integrated Delivery System </t>
  </si>
  <si>
    <t>No Applicable Care Setting </t>
  </si>
  <si>
    <t>Population : Community, County or City </t>
  </si>
  <si>
    <t>Other </t>
  </si>
  <si>
    <t>Population : Regional and State </t>
  </si>
  <si>
    <t> Inpatient/Hospital </t>
  </si>
  <si>
    <t> Outpatient Services </t>
  </si>
  <si>
    <t> Post-Acute Care </t>
  </si>
  <si>
    <t> Emergency Department and Services </t>
  </si>
  <si>
    <t> Home Care </t>
  </si>
  <si>
    <t> No Applicable Care Setting </t>
  </si>
  <si>
    <t> Other </t>
  </si>
  <si>
    <t>DATA AVAILABILITY</t>
  </si>
  <si>
    <t>DATA ACCURACY</t>
  </si>
  <si>
    <t>DATA STANDARDS</t>
  </si>
  <si>
    <t>WORKFLOW</t>
  </si>
  <si>
    <t>#</t>
  </si>
  <si>
    <t>Is the data readily available in a structured format, i.e., resides in fixed fields in EHR?</t>
  </si>
  <si>
    <t>What is the accuracy of the data element in EHRs under normal operating conditions?  Are the data source and recorder specified?</t>
  </si>
  <si>
    <t>Is the data element coded using a nationally accepted terminology standard?</t>
  </si>
  <si>
    <t>Is the data captured during the course of care? And how does it impact workflow for the user?</t>
  </si>
  <si>
    <t>EHR #1</t>
  </si>
  <si>
    <t>EHR #2</t>
  </si>
  <si>
    <t>EHR #3</t>
  </si>
  <si>
    <t>EHR #4</t>
  </si>
  <si>
    <t>SUMMARY</t>
  </si>
  <si>
    <t>Data Elements Scoring 0 within Domain</t>
  </si>
  <si>
    <t>Total data elements</t>
  </si>
  <si>
    <t>% of data elements requiring review within domain</t>
  </si>
  <si>
    <t>DATA ELEMENT FEASIBILITY PLAN</t>
  </si>
  <si>
    <t>For data elements that score 0, provide plan for projected use of element.</t>
  </si>
  <si>
    <t>How is the data element used in computation of measure - e.g. numerator, denominator?</t>
  </si>
  <si>
    <t xml:space="preserve">Explain how the data element is feasible within the context of the measure logic?  </t>
  </si>
  <si>
    <t>What is the plan for readdressing this data element?</t>
  </si>
  <si>
    <t>Item</t>
  </si>
  <si>
    <t>Results Summary</t>
  </si>
  <si>
    <t>Epic</t>
  </si>
  <si>
    <t>eClinicalWorks</t>
  </si>
  <si>
    <t>Ethnicity</t>
  </si>
  <si>
    <t>Patient Characteristic: Ethnicity</t>
  </si>
  <si>
    <t>Payer Type</t>
  </si>
  <si>
    <t>Patient Characteristic: Payer Type</t>
  </si>
  <si>
    <t>Race</t>
  </si>
  <si>
    <t>Patient Characteristic: Race</t>
  </si>
  <si>
    <t>ONC Administrative Sex</t>
  </si>
  <si>
    <t>Patient Characteristic: Sex, Female</t>
  </si>
  <si>
    <t>Live Birth Delivery Date (LBDD)</t>
  </si>
  <si>
    <t>Date that patient had a live birth delivery. MM-DD-YYYY, occurs between 3 months prior to the measurement period and 9 months into the measurement period.</t>
  </si>
  <si>
    <t>NA</t>
  </si>
  <si>
    <t>Procedure, performed: Live Birth Delivery Procedures (grouping)</t>
  </si>
  <si>
    <t>Identifies live birth delivery procedures using CPT, ICD-10-PCS, SNOMED CT codes; MM-DD-YYYY, occurs between 3 months prior to the measurement period and 9 months into the measurement period</t>
  </si>
  <si>
    <t>Live Birth Delivery Procedures</t>
  </si>
  <si>
    <t>Assessment, performed: Date and time of obstetric delivery (LOINC)</t>
  </si>
  <si>
    <t>Identifies date and time of obstetric delivery using LOINC version 2.78 Code (93857-1); MM-DD-YYYY, occurs between 3 months prior to the measurement period and 9 months into the measurement period</t>
  </si>
  <si>
    <t>code "Date and time of obstetric delivery" ("LOINC version 2.78 Code (93857-1)")</t>
  </si>
  <si>
    <t>Estimated Delivery Date (EDD)</t>
  </si>
  <si>
    <t>Date that a pregnant patient is estimated to have a live birth delivery (aka estimated due date). MM-DD-YYYY, occurs between 3 months prior to the measurement period and 9 months into the measurement period.</t>
  </si>
  <si>
    <t>Assessment, performed: Delivery date Estimated (LOINC)</t>
  </si>
  <si>
    <t>Identifies estimated delivery date (EDD) using LOINC version 2.78 Code (11778-8) / MM-DD-YYYY, occurs between 3 months prior to the measurement period and 9 months into the measurement period.</t>
  </si>
  <si>
    <t>code "Delivery date Estimated" ("LOINC version 2.78 Code (11778-8)")</t>
  </si>
  <si>
    <t>Assessment, performed: Intrauterine Devices SNOMED Findings</t>
  </si>
  <si>
    <t>Identifies surveillance of IUD using SNOMED CT codes</t>
  </si>
  <si>
    <t>Intrauterine Devices SNOMED Findings</t>
  </si>
  <si>
    <t>Assessment, performed: Contraceptive Implant SNOMED Findings</t>
  </si>
  <si>
    <t>Identifies surveillance of contraceptive implant using SNOMED CT codes</t>
  </si>
  <si>
    <t>Contraceptive Implant SNOMED Findings</t>
  </si>
  <si>
    <t>Assessment, performed: Injectable Contraceptive SNOMED Findings</t>
  </si>
  <si>
    <t>Identifies surveillance of injectable contraceptive using SNOMED CT codes</t>
  </si>
  <si>
    <t>Injectable Contraceptive SNOMED Findings</t>
  </si>
  <si>
    <t>Assessment, performed: Oral Contraceptive Pill SNOMED Findings</t>
  </si>
  <si>
    <t>Identifies surveillance of oral contraceptive pill (OCP) using SNOMED CT codes</t>
  </si>
  <si>
    <t>Oral Contraceptive Pill SNOMED Findings</t>
  </si>
  <si>
    <t>Assessment, performed: Contraceptive Patch SNOMED Findings</t>
  </si>
  <si>
    <t>Identifies surveillance of contraceptive patch using SNOMED CT codes</t>
  </si>
  <si>
    <t>Contraceptive Patch SNOMED Findings</t>
  </si>
  <si>
    <t>Assessment, performed: Contraceptive Ring SNOMED Findings</t>
  </si>
  <si>
    <t>Identifies surveillance of contraceptive ring using SNOMED CT codes</t>
  </si>
  <si>
    <t>Contraceptive Ring SNOMED Findings</t>
  </si>
  <si>
    <t>Diagnosis, performed: Pregnancy Related Diagnoses (grouping)</t>
  </si>
  <si>
    <t>Identifies diagnoses that occur in pregnancy using ICD-10-CM and SNOMED CT codes</t>
  </si>
  <si>
    <t>Pregnancy Related Diagnoses</t>
  </si>
  <si>
    <t>Assessment, performed: Female sterilization (LOINC)</t>
  </si>
  <si>
    <t>Identifies female sterilization as contraception using LOINC code / version 2.78 (LA27905-1)</t>
  </si>
  <si>
    <t xml:space="preserve">code "Female sterilization" ("LOINC version 2.78 Code (LA27905-1)") </t>
  </si>
  <si>
    <t>Assessment, performed: Intrauterine Devices (LOINC)</t>
  </si>
  <si>
    <t xml:space="preserve">Identifies IUDs as contraception using LOINC codes </t>
  </si>
  <si>
    <t>Intrauterine Devices LOINC</t>
  </si>
  <si>
    <t>Assessment, performed: Implantable rod (LOINC)</t>
  </si>
  <si>
    <t>Identifies contraceptive implant using LOINC version 2.78 code (LA27901-0)</t>
  </si>
  <si>
    <t>code "Implantable rod" ("LOINC version 2.78 Code (LA27901-0)")</t>
  </si>
  <si>
    <t>Assessment, performed: Injectables (LOINC)</t>
  </si>
  <si>
    <t>Identifies injectable contraceptive using LOINC version 2.78 code (LA27907-7)</t>
  </si>
  <si>
    <t>code "Injectables" ("LOINC version 2.78 Code (LA27907-7)")</t>
  </si>
  <si>
    <t>Assessment, performed: Oral Contraceptive Pill (LOINC)</t>
  </si>
  <si>
    <t>Identifies OCPs using LOINC codes</t>
  </si>
  <si>
    <t>Oral Contraceptive Pill LOINC</t>
  </si>
  <si>
    <t>Assessment, performed: Contraceptive patch (LOINC)</t>
  </si>
  <si>
    <t>Identifies contraceptive patch using LOINC version 2.78 code (LA16581-3)</t>
  </si>
  <si>
    <t>code "Contraceptive patch" ("LOINC version 2.78 Code (LA16581-3)")</t>
  </si>
  <si>
    <t>Assessment, performed: Vaginal ring (LOINC)</t>
  </si>
  <si>
    <t>Identifies contraceptive ring using LOINC version 2.78 code (LA27911-9)</t>
  </si>
  <si>
    <t>code "Vaginal ring" ("LOINC version 2.78 Code (LA27911-9)")</t>
  </si>
  <si>
    <t>Encounter, performed: Intrauterine Devices ICD10CM Surveillance</t>
  </si>
  <si>
    <t>Identifies an encounter for surveillance of Intrauterine Devices (IUDs) using ICD-10-CM codes</t>
  </si>
  <si>
    <t>Intrauterine Devices ICD10CM Surveillance</t>
  </si>
  <si>
    <t>Encounter, performed: Contraceptive Implant ICD10CM Surveillance</t>
  </si>
  <si>
    <t>Identifies an encounter for surveillance of contraceptive implant using ICD-10-CM codes</t>
  </si>
  <si>
    <t>Contraceptive Implant ICD10CM Surveillance</t>
  </si>
  <si>
    <t>Encounter, performed: Injectable Contraceptive ICD10CM Surveillance</t>
  </si>
  <si>
    <t>Identifies an encounter for surveillance of injectable contraceptive using ICD-10-CM codes</t>
  </si>
  <si>
    <t>Injectable Contraceptive ICD10CM Surveillance</t>
  </si>
  <si>
    <t>Encounter, performed: Oral Contraceptive Pill ICD10CM Surveillance</t>
  </si>
  <si>
    <t>Identifies an encounter for surveillance of oral contraceptive pill (OCP) using ICD-10-CM codes</t>
  </si>
  <si>
    <t>Oral Contraceptive Pill ICD10CM Surveillance</t>
  </si>
  <si>
    <t>Encounter, performed: Contraceptive Patch ICD10CM Surveillance</t>
  </si>
  <si>
    <t>Identifies an encounter for surveillance of contraceptive patch using ICD-10-CM codes</t>
  </si>
  <si>
    <t>Contraceptive Patch ICD10CM Surveillance</t>
  </si>
  <si>
    <t>Encounter, performed: Contraceptive Ring ICD10CM Surveillance</t>
  </si>
  <si>
    <t>Identifies an encounter for surveillance of contraceptive ring using ICD-10-CM codes</t>
  </si>
  <si>
    <t>Contraceptive Ring ICD10CM Surveillance</t>
  </si>
  <si>
    <t>Encounter, performed: Preventive Care Services, Initial Office Visit, 0 to 17 (grouping)</t>
  </si>
  <si>
    <t>Identifies an outpatient encounter for preventive care among patients ages 17 and younger using SNOMED CT and CPT codes</t>
  </si>
  <si>
    <t xml:space="preserve">Preventive Care Services, Initial Office Visit, 0 to 17 </t>
  </si>
  <si>
    <t>Encounter, performed: Established Office Visit, 0 to 17 (grouping)</t>
  </si>
  <si>
    <t>Identifies an outpatient encounter for preventive care among established patients ages 17 and younger using SNOMED CT and CPT codes</t>
  </si>
  <si>
    <t xml:space="preserve">Preventive Care, Established Office Visit, 0 to 17 </t>
  </si>
  <si>
    <t>Encounter, performed: Preventive Care Services Initial Office Visit, 18 and Up (grouping)</t>
  </si>
  <si>
    <t>Identifies an outpatient encounter for preventive care among patients ages 18 and older using SNOMED CT and CPT codes</t>
  </si>
  <si>
    <t xml:space="preserve">Preventive Care Services Initial Office Visit, 18 and Up </t>
  </si>
  <si>
    <t>Encounter, performed: Established Office Visit, 18 and Up (grouping)</t>
  </si>
  <si>
    <t>Identifies an outpatient encounter for preventive care among established patients ages 18 and older using SNOMED CT and CPT codes</t>
  </si>
  <si>
    <t xml:space="preserve">Preventive Care Services Established Office Visit, 18 and Up </t>
  </si>
  <si>
    <t>Encounter, performed: Home Healthcare Services (grouping)</t>
  </si>
  <si>
    <t>Identifies an encounter for home healthcare services using SNOMED CT and CPT codes</t>
  </si>
  <si>
    <t xml:space="preserve">Home Healthcare Services </t>
  </si>
  <si>
    <t>Encounter, performed: Prenatal Care Specific Visits (grouping)</t>
  </si>
  <si>
    <t>Identifies an encounter specifically for prenatal care services using CPT, HCPCS, and SNOMED CT codes</t>
  </si>
  <si>
    <t xml:space="preserve">Prenatal Care Specific Visits </t>
  </si>
  <si>
    <t>Encounter, performed: Prenatal Care Bundle Visits (grouping)</t>
  </si>
  <si>
    <t>Identifies an encounter for prenatal care that is part of bundled care services using CPT and HCPCS codes</t>
  </si>
  <si>
    <t xml:space="preserve">Prenatal Care Bundle Visits </t>
  </si>
  <si>
    <t>Encounter, performed: General Prenatal Care Visits (grouping)</t>
  </si>
  <si>
    <t>Identifies an encounter for prenatal care services using CPT, HCPCS, and SNOMED CT codes</t>
  </si>
  <si>
    <t xml:space="preserve">General Prenatal Care Visits </t>
  </si>
  <si>
    <t>Encounter, performed: Telephone Visits</t>
  </si>
  <si>
    <t>Identifies an encounter via telephone using CPT codes</t>
  </si>
  <si>
    <t>Telephone Visits</t>
  </si>
  <si>
    <t>Encounter, performed: Virtual Encounter</t>
  </si>
  <si>
    <t>Identifies an online or virtual encounter using CPT codes</t>
  </si>
  <si>
    <t>Virtual Encounter</t>
  </si>
  <si>
    <t>Encounter, performed: Encounter for sterilization (ICD-10-CM)</t>
  </si>
  <si>
    <t>Identifies an encounter for female sterilization using ICD-10-CM code (Z30.2, Encounter for sterilization)</t>
  </si>
  <si>
    <t>code  "Encounter for sterilization": 'Z30.2' from ICD10CM</t>
  </si>
  <si>
    <t>Encounter, performed: Intrauterine Devices ICD10CM Provision Encounters</t>
  </si>
  <si>
    <t>Identifies an encounter for prescription of IUDs using ICD-10-CM codes</t>
  </si>
  <si>
    <t>Intrauterine Devices ICD10CM Provision Encounters</t>
  </si>
  <si>
    <t>Encounter, performed: Contraceptive Implant ICD10CM Provision Encounters</t>
  </si>
  <si>
    <t>Identifies an encounter for prescription of contraceptive implant using ICD-10-CM codes</t>
  </si>
  <si>
    <t>Contraceptive Implant ICD10CM Provision Encounters</t>
  </si>
  <si>
    <t>Encounter, performed: Injectable Contraceptive ICD10CM Provision Encounters</t>
  </si>
  <si>
    <t>Identifies an encounter for prescription of injectable contraceptive using ICD-10-CM codes</t>
  </si>
  <si>
    <t>Injectable Contraceptive ICD10CM Provision Encounters</t>
  </si>
  <si>
    <t>Encounter, performed: Oral Contraceptive Pill ICD10CM Provision Encounters</t>
  </si>
  <si>
    <t>Identifies an encounter for prescription of OCP using ICD-10-CM codes</t>
  </si>
  <si>
    <t>Oral Contraceptive Pill ICD10CM Provision Encounters</t>
  </si>
  <si>
    <t>Encounter, performed: Contraceptive Patch ICD10CM Provision Encounters</t>
  </si>
  <si>
    <t>Identifies an encounter for prescription of contraceptive patch using ICD-10-CM codes</t>
  </si>
  <si>
    <t>Contraceptive Patch ICD10CM Provision Encounters</t>
  </si>
  <si>
    <t>Encounter, performed: Contraceptive Ring ICD10CM Provision Encounters</t>
  </si>
  <si>
    <t>Identifies an encounter for prescription of contraceptive ring using ICD-10-CM codes</t>
  </si>
  <si>
    <t>Contraceptive Ring ICD10CM Provision Encounters</t>
  </si>
  <si>
    <t>Device, order: Permanent implantable contraceptive intratubal occlusion device(s) and delivery system (HCPCS)</t>
  </si>
  <si>
    <t xml:space="preserve">Identifies a device provided for female sterilization using HCPCS code (A4264, Permanent implantable contraceptive intratubal occlusion device(s) and delivery system) </t>
  </si>
  <si>
    <t>code "Permanent implantable contraceptive intratubal occlusion device(s) and delivery system": A4264' from HCPCS</t>
  </si>
  <si>
    <t>Device, order: IUD Devices (grouping)</t>
  </si>
  <si>
    <t>Identifies a device provided for IUD using HCPCS and SNOMED CT codes</t>
  </si>
  <si>
    <t>IUD Devices</t>
  </si>
  <si>
    <t>Device, order: Contraceptive Implant Devices (grouping)</t>
  </si>
  <si>
    <t>Identifies a device provided for contraceptive implant using HCPCS and SNOMED CT codes</t>
  </si>
  <si>
    <t>Contraceptive Implant Devices</t>
  </si>
  <si>
    <t>Device, order: Contraceptive Patch Devices (grouping)</t>
  </si>
  <si>
    <t>Identifies a device provided for contraceptive patch using HCPCS and SNOMED CT codes</t>
  </si>
  <si>
    <t>Contraceptive Patch Devices</t>
  </si>
  <si>
    <t>Device, order: Contraceptive Ring HCPCS Devices</t>
  </si>
  <si>
    <t>Identifies a device provided for contraceptive ring using HCPCS codes</t>
  </si>
  <si>
    <t>Contraceptive Ring HCPCS Devices</t>
  </si>
  <si>
    <t>Medication, order: Intrauterine Devices RXNORM Medications</t>
  </si>
  <si>
    <t>Identifies a medication ordered for an intrauterine device for contraception using RXNORM codes</t>
  </si>
  <si>
    <t>Intrauterine Devices RXNORM Medications</t>
  </si>
  <si>
    <t>Medication, order: Contraceptive Implant RXNORM Medications</t>
  </si>
  <si>
    <t>Identifies a medication ordered for a contraceptive implant using RXNORM codes</t>
  </si>
  <si>
    <t>Contraceptive Implant RXNORM Medications</t>
  </si>
  <si>
    <t>Medication, order: Injectable Contraceptive RXNORM Medications</t>
  </si>
  <si>
    <t>Identifies a medication ordered for injectable contraceptive using RXNORM codes</t>
  </si>
  <si>
    <t>Injectable Contraceptive RXNORM Medications</t>
  </si>
  <si>
    <t>Medication, order: Oral Contraceptive Pill RXNORM Medications</t>
  </si>
  <si>
    <t>Identifies a medication ordered for oral contraceptive pills using RXNORM codes, excluding emergency contraceptives and hormone replacement therapy</t>
  </si>
  <si>
    <t>Oral Contraceptive Pill RXNORM Medications</t>
  </si>
  <si>
    <t>Medication, order: Contraceptive Patch RXNORM Medications</t>
  </si>
  <si>
    <t>Identifies a medication ordered for a contraceptive patch using RXNORM codes</t>
  </si>
  <si>
    <t>Contraceptive Patch RXNORM Medications</t>
  </si>
  <si>
    <t>Medication, order: Contraceptive Ring RXNORM Medications</t>
  </si>
  <si>
    <t>Identifies a medication ordered for a contraceptive ring using RXNORM codes</t>
  </si>
  <si>
    <t>Contraceptive Ring RXNORM Medications</t>
  </si>
  <si>
    <t>Procedure, performed: Female Sterilization Provision Procedures (grouping)</t>
  </si>
  <si>
    <t>Identifies procedures performed for provision of female sterilization for contraception using CPT, ICS-10-PCS, and SNOMED CT codes</t>
  </si>
  <si>
    <t>Female Sterilization Provision Procedures</t>
  </si>
  <si>
    <t>Procedure, performed: Intrauterine Devices Provision Procedures (grouping)</t>
  </si>
  <si>
    <t>Identifies procedures performed for provision of an IUD for contraception using CPT, HCPCS, ICS-10-PCS, and SNOMED CT codes</t>
  </si>
  <si>
    <t>Intrauterine Devices Provision Procedures</t>
  </si>
  <si>
    <t>Procedure, performed: Contraceptive Implant Provision Procedures (grouping)</t>
  </si>
  <si>
    <t>Identifies procedures performed for provision of a contraceptive implant using CPT, ICS-10-PCS, and SNOMED CT codes</t>
  </si>
  <si>
    <t xml:space="preserve">Contraceptive Implant Provision Procedures </t>
  </si>
  <si>
    <t>Procedure, performed: Injectable Contraceptive Provision Procedures (grouping)</t>
  </si>
  <si>
    <t>Identifies procedures performed for provision of injectable contraceptive using HCPCS and SNOMED CT Codes</t>
  </si>
  <si>
    <t>Injectable Contraceptive Provision Procedures</t>
  </si>
  <si>
    <t>Procedure, performed: Oral Contraceptive Pill Provision Procedures (grouping)</t>
  </si>
  <si>
    <t>Identifies procedures performed for provision of OCPs using HCPCS and SNOMED CT codes</t>
  </si>
  <si>
    <t>Oral Contraceptive Pill Provision Procedures</t>
  </si>
  <si>
    <t>Procedure, performed: Contraceptive Patch SNOMED Provision Procedures</t>
  </si>
  <si>
    <t>Identifies procedures performed for provision of contraceptive patch using SNOMED CT codes</t>
  </si>
  <si>
    <t>Contraceptive Patch SNOMED Provision Procedures</t>
  </si>
  <si>
    <t>Procedure, performed: Intrauterine Devices SNOMED Surveillance Procedures</t>
  </si>
  <si>
    <t>Identifies procedures performed for surveillance of IUDs using SNOMED CT codes</t>
  </si>
  <si>
    <t>Intrauterine Devices SNOMED Surveillance Procedures</t>
  </si>
  <si>
    <t>Procedure, performed: Contraceptive Implant SNOMED Surveillance Procedures</t>
  </si>
  <si>
    <t>Identifies procedures performed for surveillance of contraceptive implants using SNOMED CT codes</t>
  </si>
  <si>
    <t>Contraceptive Implant SNOMED Surveillance Procedures</t>
  </si>
  <si>
    <t>Assessment, performed: Do you want to talk about contraception or pregnancy prevention during your visit today</t>
  </si>
  <si>
    <t>Identifies SINC question using LOINC codes</t>
  </si>
  <si>
    <t>code "Do you want to talk about contraception or pregnancy prevention during your visit today" ("LOINC version 2.78 Code (98076-3)")</t>
  </si>
  <si>
    <t>Assessment, performed: No - I am already using contraception</t>
  </si>
  <si>
    <t>Identifies SINC No using LOINC codes</t>
  </si>
  <si>
    <t>code "No - I am already using contraception" ("LOINC version 2.78 Code (LA32393-3)")</t>
  </si>
  <si>
    <t>Assessment, performed: No - I am hoping to become pregnant in the near future</t>
  </si>
  <si>
    <t>code "No - I am hoping to become pregnant in the near future" ("LOINC version 2.78 Code (LA32392-5)")</t>
  </si>
  <si>
    <t>Assessment, performed: No - I am unsure or dont want to use contraception</t>
  </si>
  <si>
    <t>code "No - I am unsure or dont want to use contraception" ("LOINC version 2.78 Code (LA32391-7)")</t>
  </si>
  <si>
    <t>Assessment, performed: No - I do not want to talk about contraception today because I am here for something else</t>
  </si>
  <si>
    <t>code "No - I do not want to talk about contraception today because I am here for something else" ("LOINC version 2.78 Code (LA32389-1)")</t>
  </si>
  <si>
    <t>Assessment, performed: No - This question does not apply to me/I prefer not to answer</t>
  </si>
  <si>
    <t>code "No - This question does not apply to me/I prefer not to answer" ("LOINC version 2.78 Code (LA32390-9)")</t>
  </si>
  <si>
    <t>Assessment, performed: Yes</t>
  </si>
  <si>
    <t>Identifies SINC Yes using LOINC codes</t>
  </si>
  <si>
    <t>code "Yes" ("LOINC version 2.78 Code (LA33-6)")</t>
  </si>
  <si>
    <t>Encounter, performed: Office Visit</t>
  </si>
  <si>
    <t>Identifies an encounter for an office visit using SNOMED CT and ICD-10-CM codes</t>
  </si>
  <si>
    <t>Office Visit</t>
  </si>
  <si>
    <t>Patient Characteristic: Female</t>
  </si>
  <si>
    <t>Identifies patient gender Female using AdministrativeGender Code (F)</t>
  </si>
  <si>
    <t>code "Female" ("AdministrativeGender Code (F)")</t>
  </si>
  <si>
    <t>Diagnosis, performed: Non Live Birth Diagnoses (grouping)</t>
  </si>
  <si>
    <t>Identifies non-live birth events using ICD-10-CM and SNOMED CT codes</t>
  </si>
  <si>
    <t>Non Live Birth Diagnoses</t>
  </si>
  <si>
    <t>Procedure, performed: Non Live Birth Procedures (grouping)</t>
  </si>
  <si>
    <t>Identifies non-live birth procedures using ICD-10-PCS and CPT codes</t>
  </si>
  <si>
    <t>Non Live Birth Procedures</t>
  </si>
  <si>
    <t>Procedure, performed: Live Birth Delivery Procedures</t>
  </si>
  <si>
    <t>Used in denominator exclusions</t>
  </si>
  <si>
    <t>Use Live Birth Delivery Date data element or estimated delivery date (EDD as a proxy when live birth delivery date is missing)</t>
  </si>
  <si>
    <t>Currently, our ambulatory settings do not capture information on live birth delivery dates that occur at inpatient facilities. The eCQM specification allows for use of EDD and Live Birth Delivery Date; both are contained within our EHR system as structured data elements. Live birth delivery dates are captured within the EHR.</t>
  </si>
  <si>
    <t>Currently, our ambulatory settings do not capture live birth delivery procedure codes that are utilized for deliveries at inpatient facilities. The eCQM specification allows for use of EDD and Live Birth Delivery Date; both are contained within our EHR system as structured data elements.</t>
  </si>
  <si>
    <t xml:space="preserve">Assessment, performed: Delivery date Estimated (LOINC) </t>
  </si>
  <si>
    <t>Use estimated delivery date (EDD) data element as a proxy when live birth delivery date is missing</t>
  </si>
  <si>
    <t>The eCQM specification allows for use of EDD, which is contained within our EHR system as a structured data element.</t>
  </si>
  <si>
    <t>All of the Assessment, performed: SNOMED Findings utilized for the Most and Moderately Effective Contraceptive Methods</t>
  </si>
  <si>
    <t>Used in numerator</t>
  </si>
  <si>
    <t>Use ICD-10-CM codes to capture access, provision, and surveillance of most and moderately effective contraceptive methods</t>
  </si>
  <si>
    <t xml:space="preserve">Recognizing that different EHR systems use multiple combinations of code systems, this eCQM includes several terminologies to facilitate measure use and calculation.  We plan to gather the same data through ICD-10-CM codes. </t>
  </si>
  <si>
    <t>All of the Assessment, performed: LOINC (and direct reference codes) utilized for the Most and Moderately Effective Contraceptive Methods</t>
  </si>
  <si>
    <t>Use ICD-10-CM codes to capture access, provision, and surveillance of most and moderately effective contraceptive methods.</t>
  </si>
  <si>
    <t>All of the Assessment, performed: Self Identified Need for Contraception (SINC) LOINC direct reference codes</t>
  </si>
  <si>
    <t>Use standardized structured fields based on the LOINC SINC Screening Question and its LOINC Answer List</t>
  </si>
  <si>
    <t xml:space="preserve">Used in denominator </t>
  </si>
  <si>
    <t>Data not captured as it is not a service performed</t>
  </si>
  <si>
    <t xml:space="preserve">At current, home health care services are not performed at our ambulatory settings. We will utilize the other value sets that define Qualifying Encounters to calculate this eCQM. </t>
  </si>
  <si>
    <t>All of the Procedure, performed: SNOMED Provision Procedures and Surveillance Procedures</t>
  </si>
  <si>
    <t>Use CPT and HCPCS codes to capture access, provision, and surveillance of most and moderately effective contraceptive methods</t>
  </si>
  <si>
    <t xml:space="preserve">Recognizing that different EHR systems use multiple combinations of code systems, this eCQM includes several terminologies to facilitate measure use and calculation.  We plan to gather the same data through CPT and HCPCS codes. </t>
  </si>
  <si>
    <t>Supplemental Data Element (SDE) and not required for measure computation</t>
  </si>
  <si>
    <t>We use standard federal reporting items for ethnicity and these can be mapped to other options as needed.</t>
  </si>
  <si>
    <t>This SDE is not required for measure calculation, and our EHR system elements utilize standard categories.</t>
  </si>
  <si>
    <t>We use standard federal reporting items for race and these can be mapped to other options as needed.</t>
  </si>
  <si>
    <t>Currently, our ambulatory settings do not capture live birth delivery procedure codes that are utilized for deliveries at inpatient facilities.  The eCQM specification allows for use of EDD and Live Birth Delivery Date (patient-reported); both are contained within our EHR system as structured data elements.</t>
  </si>
  <si>
    <t>Use ICD-10-CM codes to capture the surveillance of these contraceptive methods</t>
  </si>
  <si>
    <t>Use CPT and HCPCS codes to capture the procedures of these contraceptive methods</t>
  </si>
  <si>
    <t>Recognizing that different EHR systems use multiple combinations of code systems, this eCQM includes several terminologies to facilitate measure use and calculation. We plan to gather the same data through CPT and HCPCS codes.</t>
  </si>
  <si>
    <t>Assessment, performed: Sterilization SNOMED Findings</t>
  </si>
  <si>
    <t>Identifies surveillance, history of female sterilization for contraception using SNOMED CT codes</t>
  </si>
  <si>
    <t>Sterilization SNOMED Findings</t>
  </si>
  <si>
    <t>Assessment, performed: Partner had vasectomy (situation)</t>
  </si>
  <si>
    <t>Identifies female patient who reports that their male partner had a vasectomy using SNOMED CT codes</t>
  </si>
  <si>
    <t>code "Partner had vasectomy (situation)" ("SNOMEDCT Code (830148006)")</t>
  </si>
  <si>
    <t>Contraceptive Use (CU-SINC) eCQM, Postpartum</t>
  </si>
  <si>
    <t>The SINC question and its response options are not mapped to LOINC codes in eClinicalWorks (eCW). Although we do not currently use LOINC nor SNOMED code systems, we implemented this novel data element in our EHR using standardized structured fields based on SINC in LOINC (https://loinc.org/98076-3/).</t>
  </si>
  <si>
    <t>Medication, Active: Contraceptive Implants RXNORM Medications</t>
  </si>
  <si>
    <t>Medication, Active: Intrauterine Devices RXNORM Medications</t>
  </si>
  <si>
    <t>Medication, Active: Injectable Contraceptive RXNORM Medications</t>
  </si>
  <si>
    <t>Medication, Active: Oral Contraceptive Pills RXNORM Medications</t>
  </si>
  <si>
    <t>Medication, Active: Contraceptive Patch RXNORM Medications</t>
  </si>
  <si>
    <t>Medication, Active: Contraceptive Ring RXNORM Medications</t>
  </si>
  <si>
    <t>Identifies an active medication for an intrauterine device for contraception using RXNORM codes</t>
  </si>
  <si>
    <t>Identifies an active medication for injectable contraceptive using RXNORM codes</t>
  </si>
  <si>
    <t>Identifies an active medication for oral contraceptive pills using RXNORM codes, excluding emergency contraceptives and hormone replacement therapy</t>
  </si>
  <si>
    <t>Identifies an active medication for a contraceptive patch using RXNORM codes</t>
  </si>
  <si>
    <t>Identifies an active medication for a contraceptive ring using RXNORM codes</t>
  </si>
  <si>
    <t>Identifies an active medication for contraceptive implant using RXNORM codes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</si>
</sst>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1"/>
      <color indexed="8"/>
      <name val="Calibri"/>
    </font>
    <font>
      <b/>
      <sz val="11"/>
      <color indexed="8"/>
      <name val="Calibri"/>
    </font>
    <font>
      <sz val="10"/>
      <color indexed="8"/>
      <name val="Calibri"/>
    </font>
    <font>
      <u/>
      <sz val="9"/>
      <color indexed="8"/>
      <name val="Calibri"/>
    </font>
    <font>
      <b/>
      <sz val="12"/>
      <color indexed="8"/>
      <name val="Calibri"/>
    </font>
    <font>
      <b/>
      <sz val="9"/>
      <color indexed="8"/>
      <name val="Calibri"/>
    </font>
    <font>
      <b/>
      <sz val="14"/>
      <color indexed="8"/>
      <name val="Calibri"/>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b/>
      <sz val="11"/>
      <color indexed="8"/>
      <name val="Calibri"/>
      <family val="2"/>
    </font>
    <font>
      <sz val="11"/>
      <color indexed="8"/>
      <name val="Arial"/>
      <family val="2"/>
    </font>
    <font>
      <b/>
      <sz val="11"/>
      <color indexed="8"/>
      <name val="Arial"/>
      <family val="2"/>
    </font>
    <font>
      <i/>
      <sz val="11"/>
      <color indexed="8"/>
      <name val="Arial"/>
      <family val="2"/>
    </font>
    <font>
      <b/>
      <sz val="11"/>
      <color rgb="FF000000"/>
      <name val="Arial"/>
      <family val="2"/>
    </font>
    <font>
      <b/>
      <sz val="11"/>
      <color theme="0"/>
      <name val="Arial"/>
      <family val="2"/>
    </font>
    <font>
      <b/>
      <sz val="11"/>
      <name val="Calibri"/>
      <family val="2"/>
    </font>
    <font>
      <sz val="11"/>
      <name val="Calibri"/>
      <family val="2"/>
    </font>
    <font>
      <i/>
      <sz val="11"/>
      <name val="Calibri"/>
      <family val="2"/>
    </font>
    <font>
      <b/>
      <sz val="14"/>
      <color indexed="8"/>
      <name val="Calibri"/>
      <family val="2"/>
    </font>
    <font>
      <i/>
      <sz val="11"/>
      <color indexed="8"/>
      <name val="Calibri"/>
      <family val="2"/>
    </font>
  </fonts>
  <fills count="24">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indexed="10"/>
        <bgColor indexed="64"/>
      </patternFill>
    </fill>
  </fills>
  <borders count="51">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style="thin">
        <color indexed="1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11"/>
      </right>
      <top style="thin">
        <color indexed="8"/>
      </top>
      <bottom style="thin">
        <color indexed="11"/>
      </bottom>
      <diagonal/>
    </border>
    <border>
      <left style="thin">
        <color indexed="11"/>
      </left>
      <right/>
      <top/>
      <bottom/>
      <diagonal/>
    </border>
    <border>
      <left/>
      <right style="thin">
        <color indexed="8"/>
      </right>
      <top/>
      <bottom/>
      <diagonal/>
    </border>
    <border>
      <left style="thin">
        <color indexed="11"/>
      </left>
      <right/>
      <top/>
      <bottom style="thin">
        <color indexed="8"/>
      </bottom>
      <diagonal/>
    </border>
    <border>
      <left/>
      <right style="thin">
        <color indexed="8"/>
      </right>
      <top/>
      <bottom style="thin">
        <color indexed="8"/>
      </bottom>
      <diagonal/>
    </border>
    <border>
      <left/>
      <right/>
      <top/>
      <bottom style="dotted">
        <color indexed="8"/>
      </bottom>
      <diagonal/>
    </border>
    <border>
      <left/>
      <right style="thin">
        <color indexed="11"/>
      </right>
      <top style="thin">
        <color indexed="11"/>
      </top>
      <bottom style="thin">
        <color indexed="11"/>
      </bottom>
      <diagonal/>
    </border>
    <border>
      <left style="thin">
        <color indexed="11"/>
      </left>
      <right style="dotted">
        <color indexed="8"/>
      </right>
      <top/>
      <bottom style="thin">
        <color indexed="11"/>
      </bottom>
      <diagonal/>
    </border>
    <border>
      <left style="dotted">
        <color indexed="8"/>
      </left>
      <right style="dotted">
        <color indexed="8"/>
      </right>
      <top style="dotted">
        <color indexed="8"/>
      </top>
      <bottom style="dotted">
        <color indexed="8"/>
      </bottom>
      <diagonal/>
    </border>
    <border>
      <left style="thin">
        <color indexed="11"/>
      </left>
      <right style="dotted">
        <color indexed="8"/>
      </right>
      <top style="thin">
        <color indexed="11"/>
      </top>
      <bottom style="thin">
        <color indexed="11"/>
      </bottom>
      <diagonal/>
    </border>
    <border>
      <left/>
      <right/>
      <top style="dotted">
        <color indexed="8"/>
      </top>
      <bottom/>
      <diagonal/>
    </border>
    <border>
      <left/>
      <right/>
      <top style="dotted">
        <color indexed="8"/>
      </top>
      <bottom style="hair">
        <color indexed="8"/>
      </bottom>
      <diagonal/>
    </border>
    <border>
      <left style="thin">
        <color indexed="11"/>
      </left>
      <right style="hair">
        <color indexed="8"/>
      </right>
      <top/>
      <bottom style="thin">
        <color indexed="11"/>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11"/>
      </left>
      <right style="hair">
        <color indexed="8"/>
      </right>
      <top style="thin">
        <color indexed="11"/>
      </top>
      <bottom style="thin">
        <color indexed="11"/>
      </bottom>
      <diagonal/>
    </border>
    <border>
      <left style="thin">
        <color indexed="64"/>
      </left>
      <right style="thin">
        <color indexed="64"/>
      </right>
      <top style="thin">
        <color indexed="64"/>
      </top>
      <bottom style="thin">
        <color indexed="64"/>
      </bottom>
      <diagonal/>
    </border>
    <border>
      <left style="thin">
        <color indexed="11"/>
      </left>
      <right/>
      <top/>
      <bottom style="thin">
        <color indexed="1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1"/>
      </right>
      <top style="thin">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11"/>
      </bottom>
      <diagonal/>
    </border>
    <border>
      <left/>
      <right style="thin">
        <color indexed="11"/>
      </right>
      <top style="thin">
        <color indexed="11"/>
      </top>
      <bottom/>
      <diagonal/>
    </border>
    <border>
      <left style="thin">
        <color indexed="11"/>
      </left>
      <right/>
      <top style="thin">
        <color indexed="1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8"/>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11"/>
      </left>
      <right style="thin">
        <color indexed="64"/>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thin">
        <color indexed="8"/>
      </bottom>
      <diagonal/>
    </border>
    <border>
      <left style="thin">
        <color indexed="11"/>
      </left>
      <right style="thin">
        <color indexed="11"/>
      </right>
      <top style="thin">
        <color indexed="64"/>
      </top>
      <bottom/>
      <diagonal/>
    </border>
    <border>
      <left style="thin">
        <color indexed="8"/>
      </left>
      <right style="thin">
        <color indexed="8"/>
      </right>
      <top style="thin">
        <color indexed="8"/>
      </top>
      <bottom/>
      <diagonal/>
    </border>
    <border>
      <left style="thin">
        <color indexed="11"/>
      </left>
      <right style="thin">
        <color indexed="11"/>
      </right>
      <top/>
      <bottom/>
      <diagonal/>
    </border>
  </borders>
  <cellStyleXfs count="9">
    <xf numFmtId="0" fontId="0" fillId="0" borderId="0" applyNumberFormat="0" applyFill="0" applyBorder="0" applyProtection="0"/>
    <xf numFmtId="0" fontId="8" fillId="14" borderId="0" applyNumberFormat="0" applyFill="0" applyBorder="0" applyProtection="0"/>
    <xf numFmtId="0" fontId="8" fillId="15" borderId="0" applyNumberFormat="0" applyFill="0" applyBorder="0" applyProtection="0"/>
    <xf numFmtId="0" fontId="10" fillId="15" borderId="0" applyNumberFormat="0" applyFill="0" applyBorder="0" applyProtection="0"/>
    <xf numFmtId="0" fontId="9" fillId="16" borderId="0" applyNumberFormat="0" applyFill="0" applyBorder="0" applyProtection="0"/>
    <xf numFmtId="0" fontId="9" fillId="17" borderId="0" applyNumberFormat="0" applyFill="0" applyBorder="0" applyProtection="0"/>
    <xf numFmtId="0" fontId="11" fillId="18" borderId="0" applyNumberFormat="0" applyFill="0" applyBorder="0" applyProtection="0"/>
    <xf numFmtId="0" fontId="7" fillId="0" borderId="0" applyNumberFormat="0" applyFill="0" applyBorder="0" applyProtection="0"/>
    <xf numFmtId="0" fontId="7" fillId="0" borderId="0" applyNumberFormat="0" applyFill="0" applyBorder="0" applyProtection="0"/>
  </cellStyleXfs>
  <cellXfs count="144">
    <xf numFmtId="0" fontId="0" fillId="0" borderId="0" xfId="0"/>
    <xf numFmtId="0" fontId="0" fillId="0" borderId="0" xfId="0" applyNumberFormat="1"/>
    <xf numFmtId="0" fontId="0" fillId="2" borderId="1" xfId="0" applyFill="1" applyBorder="1"/>
    <xf numFmtId="0" fontId="0" fillId="2" borderId="2" xfId="0" applyFill="1" applyBorder="1"/>
    <xf numFmtId="49" fontId="1" fillId="4" borderId="6" xfId="0" applyNumberFormat="1" applyFont="1" applyFill="1" applyBorder="1" applyAlignment="1">
      <alignment horizontal="center"/>
    </xf>
    <xf numFmtId="0" fontId="0" fillId="2" borderId="8" xfId="0" applyFill="1" applyBorder="1"/>
    <xf numFmtId="49" fontId="1" fillId="8" borderId="6" xfId="0" applyNumberFormat="1" applyFont="1" applyFill="1" applyBorder="1" applyAlignment="1">
      <alignment horizontal="left"/>
    </xf>
    <xf numFmtId="49" fontId="0" fillId="2" borderId="6" xfId="0" applyNumberFormat="1" applyFill="1" applyBorder="1"/>
    <xf numFmtId="0" fontId="0" fillId="2" borderId="6" xfId="0" applyFill="1" applyBorder="1"/>
    <xf numFmtId="0" fontId="0" fillId="2" borderId="6" xfId="0" applyNumberFormat="1" applyFill="1" applyBorder="1"/>
    <xf numFmtId="49" fontId="1" fillId="7" borderId="6" xfId="0" applyNumberFormat="1" applyFont="1" applyFill="1" applyBorder="1"/>
    <xf numFmtId="49" fontId="0" fillId="2" borderId="9" xfId="0" applyNumberFormat="1" applyFill="1" applyBorder="1"/>
    <xf numFmtId="0" fontId="0" fillId="2" borderId="9" xfId="0" applyFill="1" applyBorder="1"/>
    <xf numFmtId="49" fontId="0" fillId="2" borderId="1" xfId="0" applyNumberFormat="1" applyFill="1" applyBorder="1"/>
    <xf numFmtId="49" fontId="0" fillId="2" borderId="1" xfId="0" applyNumberFormat="1" applyFill="1" applyBorder="1" applyAlignment="1">
      <alignment horizontal="center"/>
    </xf>
    <xf numFmtId="49" fontId="0" fillId="2" borderId="2" xfId="0" applyNumberFormat="1" applyFill="1" applyBorder="1"/>
    <xf numFmtId="0" fontId="1" fillId="10" borderId="10" xfId="0" applyFont="1" applyFill="1" applyBorder="1"/>
    <xf numFmtId="0" fontId="1" fillId="10" borderId="11" xfId="0" applyFont="1" applyFill="1" applyBorder="1"/>
    <xf numFmtId="49" fontId="0" fillId="10" borderId="12" xfId="0" applyNumberFormat="1" applyFill="1" applyBorder="1" applyAlignment="1">
      <alignment horizontal="right"/>
    </xf>
    <xf numFmtId="49" fontId="1" fillId="10" borderId="13" xfId="0" applyNumberFormat="1" applyFont="1" applyFill="1" applyBorder="1"/>
    <xf numFmtId="49" fontId="2" fillId="4" borderId="6" xfId="0" applyNumberFormat="1" applyFont="1" applyFill="1" applyBorder="1" applyAlignment="1">
      <alignment horizontal="left" vertical="top" wrapText="1"/>
    </xf>
    <xf numFmtId="0" fontId="0" fillId="9" borderId="4" xfId="0" applyFill="1" applyBorder="1"/>
    <xf numFmtId="0" fontId="1" fillId="9" borderId="7" xfId="0" applyFont="1" applyFill="1" applyBorder="1"/>
    <xf numFmtId="49" fontId="3" fillId="9" borderId="5" xfId="0" applyNumberFormat="1" applyFont="1" applyFill="1" applyBorder="1"/>
    <xf numFmtId="49" fontId="3" fillId="9" borderId="6" xfId="0" applyNumberFormat="1" applyFont="1" applyFill="1" applyBorder="1"/>
    <xf numFmtId="49" fontId="0" fillId="2" borderId="6" xfId="0" applyNumberFormat="1" applyFill="1" applyBorder="1" applyAlignment="1">
      <alignment horizontal="left"/>
    </xf>
    <xf numFmtId="49" fontId="0" fillId="2" borderId="6" xfId="0" applyNumberFormat="1" applyFill="1" applyBorder="1" applyAlignment="1">
      <alignment horizontal="right"/>
    </xf>
    <xf numFmtId="49" fontId="0" fillId="10" borderId="12" xfId="0" applyNumberFormat="1" applyFill="1" applyBorder="1"/>
    <xf numFmtId="49" fontId="0" fillId="10" borderId="10" xfId="0" applyNumberFormat="1" applyFill="1" applyBorder="1"/>
    <xf numFmtId="49" fontId="1" fillId="10" borderId="11" xfId="0" applyNumberFormat="1" applyFont="1" applyFill="1" applyBorder="1"/>
    <xf numFmtId="0" fontId="0" fillId="9" borderId="12" xfId="0" applyFill="1" applyBorder="1"/>
    <xf numFmtId="0" fontId="1" fillId="9" borderId="13" xfId="0" applyFont="1" applyFill="1" applyBorder="1"/>
    <xf numFmtId="49" fontId="4" fillId="3" borderId="10" xfId="0" applyNumberFormat="1" applyFont="1" applyFill="1" applyBorder="1" applyAlignment="1">
      <alignment horizontal="center" vertical="center"/>
    </xf>
    <xf numFmtId="49" fontId="5" fillId="11" borderId="14" xfId="0" applyNumberFormat="1" applyFont="1" applyFill="1" applyBorder="1" applyAlignment="1">
      <alignment horizontal="center" vertical="center" wrapText="1"/>
    </xf>
    <xf numFmtId="49" fontId="5" fillId="12" borderId="14" xfId="0" applyNumberFormat="1" applyFont="1" applyFill="1" applyBorder="1" applyAlignment="1">
      <alignment horizontal="center" vertical="center" wrapText="1"/>
    </xf>
    <xf numFmtId="49" fontId="5" fillId="13" borderId="14" xfId="0" applyNumberFormat="1" applyFont="1" applyFill="1" applyBorder="1" applyAlignment="1">
      <alignment horizontal="center" vertical="center" wrapText="1"/>
    </xf>
    <xf numFmtId="49" fontId="0" fillId="2" borderId="16" xfId="0" applyNumberFormat="1" applyFill="1" applyBorder="1"/>
    <xf numFmtId="0" fontId="0" fillId="8" borderId="17" xfId="0" applyNumberFormat="1" applyFill="1" applyBorder="1" applyAlignment="1">
      <alignment horizontal="center"/>
    </xf>
    <xf numFmtId="49" fontId="0" fillId="2" borderId="18" xfId="0" applyNumberFormat="1" applyFill="1" applyBorder="1"/>
    <xf numFmtId="49" fontId="0" fillId="8" borderId="17" xfId="0" applyNumberFormat="1" applyFill="1" applyBorder="1" applyAlignment="1">
      <alignment horizontal="center"/>
    </xf>
    <xf numFmtId="49" fontId="1" fillId="3" borderId="10" xfId="0" applyNumberFormat="1" applyFont="1" applyFill="1" applyBorder="1" applyAlignment="1">
      <alignment horizontal="center"/>
    </xf>
    <xf numFmtId="0" fontId="0" fillId="3" borderId="19" xfId="0" applyFill="1" applyBorder="1"/>
    <xf numFmtId="0" fontId="0" fillId="3" borderId="20" xfId="0" applyFill="1" applyBorder="1"/>
    <xf numFmtId="49" fontId="0" fillId="2" borderId="21" xfId="0" applyNumberFormat="1" applyFill="1" applyBorder="1" applyAlignment="1">
      <alignment horizontal="left" vertical="center" wrapText="1"/>
    </xf>
    <xf numFmtId="0" fontId="0" fillId="8" borderId="22" xfId="0" applyNumberFormat="1" applyFill="1" applyBorder="1" applyAlignment="1">
      <alignment horizontal="center"/>
    </xf>
    <xf numFmtId="0" fontId="0" fillId="8" borderId="23" xfId="0" applyNumberFormat="1" applyFill="1" applyBorder="1" applyAlignment="1">
      <alignment horizontal="center"/>
    </xf>
    <xf numFmtId="49" fontId="0" fillId="2" borderId="24" xfId="0" applyNumberFormat="1" applyFill="1" applyBorder="1" applyAlignment="1">
      <alignment horizontal="left" vertical="center" wrapText="1"/>
    </xf>
    <xf numFmtId="49" fontId="0" fillId="2" borderId="24" xfId="0" applyNumberFormat="1" applyFill="1" applyBorder="1" applyAlignment="1">
      <alignment vertical="top"/>
    </xf>
    <xf numFmtId="9" fontId="0" fillId="8" borderId="23" xfId="0" applyNumberFormat="1" applyFill="1" applyBorder="1" applyAlignment="1">
      <alignment horizontal="center"/>
    </xf>
    <xf numFmtId="49" fontId="6" fillId="2" borderId="1" xfId="0" applyNumberFormat="1" applyFont="1" applyFill="1" applyBorder="1"/>
    <xf numFmtId="0" fontId="1" fillId="2" borderId="1" xfId="0" applyFont="1" applyFill="1" applyBorder="1"/>
    <xf numFmtId="0" fontId="7" fillId="0" borderId="0" xfId="0" applyFont="1"/>
    <xf numFmtId="49" fontId="14" fillId="2" borderId="25" xfId="0" applyNumberFormat="1" applyFont="1" applyFill="1" applyBorder="1" applyAlignment="1">
      <alignment horizontal="left" wrapText="1"/>
    </xf>
    <xf numFmtId="49" fontId="15" fillId="2" borderId="25" xfId="0" applyNumberFormat="1" applyFont="1" applyFill="1" applyBorder="1" applyAlignment="1">
      <alignment horizontal="left" wrapText="1"/>
    </xf>
    <xf numFmtId="0" fontId="13" fillId="2" borderId="27" xfId="0" applyFont="1" applyFill="1" applyBorder="1" applyAlignment="1">
      <alignment wrapText="1"/>
    </xf>
    <xf numFmtId="0" fontId="13" fillId="2" borderId="25" xfId="0" applyFont="1" applyFill="1" applyBorder="1" applyAlignment="1">
      <alignment wrapText="1"/>
    </xf>
    <xf numFmtId="0" fontId="13" fillId="0" borderId="0" xfId="0" applyNumberFormat="1" applyFont="1" applyAlignment="1">
      <alignment wrapText="1"/>
    </xf>
    <xf numFmtId="0" fontId="13" fillId="0" borderId="0" xfId="0" applyFont="1" applyAlignment="1">
      <alignment wrapText="1"/>
    </xf>
    <xf numFmtId="0" fontId="14" fillId="5" borderId="25" xfId="0" applyFont="1" applyFill="1" applyBorder="1" applyAlignment="1">
      <alignment vertical="top" wrapText="1"/>
    </xf>
    <xf numFmtId="0" fontId="14" fillId="6" borderId="25" xfId="0" applyNumberFormat="1" applyFont="1" applyFill="1" applyBorder="1" applyAlignment="1">
      <alignment horizontal="center" vertical="center" wrapText="1"/>
    </xf>
    <xf numFmtId="0" fontId="14" fillId="5" borderId="25" xfId="0" applyFont="1" applyFill="1" applyBorder="1"/>
    <xf numFmtId="49" fontId="20" fillId="2" borderId="1" xfId="0" applyNumberFormat="1" applyFont="1" applyFill="1" applyBorder="1"/>
    <xf numFmtId="49" fontId="0" fillId="2" borderId="1" xfId="0" applyNumberFormat="1" applyFill="1" applyBorder="1" applyAlignment="1">
      <alignment vertical="center" wrapText="1"/>
    </xf>
    <xf numFmtId="49" fontId="18" fillId="20" borderId="30" xfId="0" applyNumberFormat="1" applyFont="1" applyFill="1" applyBorder="1" applyAlignment="1">
      <alignment vertical="center"/>
    </xf>
    <xf numFmtId="49" fontId="18" fillId="20" borderId="31" xfId="0" applyNumberFormat="1" applyFont="1" applyFill="1" applyBorder="1" applyAlignment="1">
      <alignment vertical="center" wrapText="1"/>
    </xf>
    <xf numFmtId="49" fontId="18" fillId="20" borderId="26" xfId="0" applyNumberFormat="1" applyFont="1" applyFill="1" applyBorder="1" applyAlignment="1">
      <alignment vertical="center" wrapText="1"/>
    </xf>
    <xf numFmtId="49" fontId="17" fillId="19" borderId="25" xfId="0" applyNumberFormat="1" applyFont="1" applyFill="1" applyBorder="1" applyAlignment="1">
      <alignment wrapText="1"/>
    </xf>
    <xf numFmtId="0" fontId="17" fillId="19" borderId="34" xfId="0" applyFont="1" applyFill="1" applyBorder="1" applyAlignment="1">
      <alignment wrapText="1"/>
    </xf>
    <xf numFmtId="0" fontId="13" fillId="0" borderId="0" xfId="0" applyFont="1" applyBorder="1"/>
    <xf numFmtId="0" fontId="13" fillId="0" borderId="0" xfId="0" applyFont="1" applyBorder="1" applyAlignment="1">
      <alignment wrapText="1"/>
    </xf>
    <xf numFmtId="49" fontId="13" fillId="3" borderId="25" xfId="0" applyNumberFormat="1" applyFont="1" applyFill="1" applyBorder="1" applyAlignment="1">
      <alignment wrapText="1"/>
    </xf>
    <xf numFmtId="49" fontId="14" fillId="5" borderId="28" xfId="0" applyNumberFormat="1" applyFont="1" applyFill="1" applyBorder="1" applyAlignment="1">
      <alignment vertical="top" wrapText="1"/>
    </xf>
    <xf numFmtId="49" fontId="13" fillId="6" borderId="28" xfId="0" applyNumberFormat="1" applyFont="1" applyFill="1" applyBorder="1" applyAlignment="1">
      <alignment horizontal="left" vertical="top" wrapText="1"/>
    </xf>
    <xf numFmtId="49" fontId="14" fillId="5" borderId="28" xfId="0" applyNumberFormat="1" applyFont="1" applyFill="1" applyBorder="1" applyAlignment="1">
      <alignment wrapText="1"/>
    </xf>
    <xf numFmtId="0" fontId="14" fillId="5" borderId="27" xfId="0" applyFont="1" applyFill="1" applyBorder="1" applyAlignment="1">
      <alignment vertical="top" wrapText="1"/>
    </xf>
    <xf numFmtId="0" fontId="13" fillId="6" borderId="27" xfId="0" applyFont="1" applyFill="1" applyBorder="1" applyAlignment="1">
      <alignment wrapText="1"/>
    </xf>
    <xf numFmtId="49" fontId="13" fillId="6" borderId="27" xfId="0" applyNumberFormat="1" applyFont="1" applyFill="1" applyBorder="1" applyAlignment="1">
      <alignment wrapText="1"/>
    </xf>
    <xf numFmtId="0" fontId="14" fillId="5" borderId="27" xfId="0" applyFont="1" applyFill="1" applyBorder="1"/>
    <xf numFmtId="49" fontId="14" fillId="4" borderId="35" xfId="0" applyNumberFormat="1" applyFont="1" applyFill="1" applyBorder="1" applyAlignment="1">
      <alignment horizontal="left" wrapText="1"/>
    </xf>
    <xf numFmtId="49" fontId="14" fillId="4" borderId="34" xfId="0" applyNumberFormat="1" applyFont="1" applyFill="1" applyBorder="1" applyAlignment="1">
      <alignment horizontal="center" wrapText="1"/>
    </xf>
    <xf numFmtId="49" fontId="14" fillId="4" borderId="36" xfId="0" applyNumberFormat="1" applyFont="1" applyFill="1" applyBorder="1" applyAlignment="1">
      <alignment horizontal="center" wrapText="1"/>
    </xf>
    <xf numFmtId="49" fontId="13" fillId="6" borderId="37" xfId="0" applyNumberFormat="1" applyFont="1" applyFill="1" applyBorder="1" applyAlignment="1">
      <alignment horizontal="left" vertical="top" wrapText="1"/>
    </xf>
    <xf numFmtId="0" fontId="14" fillId="6" borderId="38" xfId="0" applyNumberFormat="1" applyFont="1" applyFill="1" applyBorder="1" applyAlignment="1">
      <alignment horizontal="center" vertical="center" wrapText="1"/>
    </xf>
    <xf numFmtId="0" fontId="13" fillId="6" borderId="39" xfId="0" applyFont="1" applyFill="1" applyBorder="1" applyAlignment="1">
      <alignment wrapText="1"/>
    </xf>
    <xf numFmtId="0" fontId="0" fillId="2" borderId="0" xfId="0" applyFill="1" applyBorder="1"/>
    <xf numFmtId="49" fontId="1" fillId="8" borderId="4" xfId="0" applyNumberFormat="1" applyFont="1" applyFill="1" applyBorder="1" applyAlignment="1">
      <alignment horizontal="left"/>
    </xf>
    <xf numFmtId="49" fontId="1" fillId="8" borderId="40" xfId="0" applyNumberFormat="1" applyFont="1" applyFill="1" applyBorder="1" applyAlignment="1">
      <alignment horizontal="left"/>
    </xf>
    <xf numFmtId="49" fontId="0" fillId="2" borderId="41" xfId="0" applyNumberFormat="1" applyFill="1" applyBorder="1"/>
    <xf numFmtId="0" fontId="0" fillId="2" borderId="43" xfId="0" applyFill="1" applyBorder="1"/>
    <xf numFmtId="49" fontId="12" fillId="9" borderId="44" xfId="0" applyNumberFormat="1" applyFont="1" applyFill="1" applyBorder="1"/>
    <xf numFmtId="0" fontId="0" fillId="9" borderId="45" xfId="0" applyFill="1" applyBorder="1"/>
    <xf numFmtId="0" fontId="0" fillId="9" borderId="46" xfId="0" applyFill="1" applyBorder="1"/>
    <xf numFmtId="49" fontId="1" fillId="7" borderId="47" xfId="0" applyNumberFormat="1" applyFont="1" applyFill="1" applyBorder="1"/>
    <xf numFmtId="49" fontId="0" fillId="2" borderId="2" xfId="0" applyNumberFormat="1" applyFill="1" applyBorder="1" applyAlignment="1">
      <alignment horizontal="center"/>
    </xf>
    <xf numFmtId="0" fontId="0" fillId="2" borderId="48" xfId="0" applyFill="1" applyBorder="1"/>
    <xf numFmtId="0" fontId="0" fillId="2" borderId="41" xfId="0" applyFill="1" applyBorder="1"/>
    <xf numFmtId="0" fontId="1" fillId="7" borderId="41" xfId="0" applyFont="1" applyFill="1" applyBorder="1"/>
    <xf numFmtId="49" fontId="12" fillId="2" borderId="2" xfId="0" applyNumberFormat="1" applyFont="1" applyFill="1" applyBorder="1"/>
    <xf numFmtId="49" fontId="5" fillId="21" borderId="14" xfId="0" applyNumberFormat="1" applyFont="1" applyFill="1" applyBorder="1" applyAlignment="1">
      <alignment horizontal="center" vertical="center" wrapText="1"/>
    </xf>
    <xf numFmtId="0" fontId="21" fillId="0" borderId="0" xfId="0" applyFont="1"/>
    <xf numFmtId="0" fontId="12" fillId="22" borderId="0" xfId="0" applyFont="1" applyFill="1"/>
    <xf numFmtId="0" fontId="0" fillId="2" borderId="42" xfId="0" applyFill="1" applyBorder="1"/>
    <xf numFmtId="0" fontId="0" fillId="0" borderId="25" xfId="0" applyBorder="1"/>
    <xf numFmtId="0" fontId="7" fillId="0" borderId="25" xfId="0" applyFont="1" applyBorder="1"/>
    <xf numFmtId="49" fontId="7" fillId="2" borderId="1" xfId="0" applyNumberFormat="1" applyFont="1" applyFill="1" applyBorder="1" applyAlignment="1">
      <alignment horizontal="center"/>
    </xf>
    <xf numFmtId="0" fontId="0" fillId="23" borderId="1" xfId="0" applyNumberFormat="1" applyFill="1" applyBorder="1"/>
    <xf numFmtId="49" fontId="0" fillId="23" borderId="1" xfId="0" applyNumberFormat="1" applyFill="1" applyBorder="1" applyAlignment="1">
      <alignment horizontal="center"/>
    </xf>
    <xf numFmtId="0" fontId="0" fillId="23" borderId="2" xfId="0" applyNumberFormat="1" applyFill="1" applyBorder="1"/>
    <xf numFmtId="49" fontId="0" fillId="23" borderId="2" xfId="0" applyNumberFormat="1" applyFill="1" applyBorder="1" applyAlignment="1">
      <alignment horizontal="center"/>
    </xf>
    <xf numFmtId="49" fontId="0" fillId="2" borderId="49" xfId="0" applyNumberFormat="1" applyFill="1" applyBorder="1" applyAlignment="1">
      <alignment horizontal="right"/>
    </xf>
    <xf numFmtId="0" fontId="0" fillId="0" borderId="25" xfId="0" applyNumberFormat="1" applyBorder="1"/>
    <xf numFmtId="49" fontId="20" fillId="2" borderId="1" xfId="7" applyNumberFormat="1" applyFont="1" applyFill="1" applyBorder="1"/>
    <xf numFmtId="0" fontId="7" fillId="2" borderId="1" xfId="7" applyFill="1" applyBorder="1" applyAlignment="1">
      <alignment wrapText="1"/>
    </xf>
    <xf numFmtId="0" fontId="19" fillId="0" borderId="1" xfId="7" applyFont="1" applyFill="1" applyBorder="1" applyAlignment="1">
      <alignment wrapText="1"/>
    </xf>
    <xf numFmtId="0" fontId="0" fillId="2" borderId="1" xfId="0" applyFill="1" applyBorder="1" applyAlignment="1">
      <alignment wrapText="1"/>
    </xf>
    <xf numFmtId="0" fontId="7" fillId="2" borderId="1" xfId="0" applyFont="1" applyFill="1" applyBorder="1" applyAlignment="1">
      <alignment wrapText="1"/>
    </xf>
    <xf numFmtId="49" fontId="7" fillId="0" borderId="1" xfId="8" applyNumberFormat="1" applyFill="1" applyBorder="1" applyAlignment="1">
      <alignment vertical="center" wrapText="1"/>
    </xf>
    <xf numFmtId="49" fontId="7" fillId="2" borderId="1" xfId="0" applyNumberFormat="1" applyFont="1" applyFill="1" applyBorder="1" applyAlignment="1">
      <alignment wrapText="1"/>
    </xf>
    <xf numFmtId="49" fontId="0" fillId="0" borderId="1" xfId="0" applyNumberFormat="1" applyFill="1" applyBorder="1" applyAlignment="1">
      <alignment horizontal="left" wrapText="1"/>
    </xf>
    <xf numFmtId="49" fontId="20" fillId="0" borderId="1" xfId="0" applyNumberFormat="1" applyFont="1" applyFill="1" applyBorder="1"/>
    <xf numFmtId="0" fontId="7" fillId="0" borderId="1" xfId="0" applyFont="1" applyFill="1" applyBorder="1" applyAlignment="1">
      <alignment wrapText="1"/>
    </xf>
    <xf numFmtId="0" fontId="7" fillId="2" borderId="50" xfId="7" applyFill="1" applyBorder="1" applyAlignment="1">
      <alignment wrapText="1"/>
    </xf>
    <xf numFmtId="0" fontId="22" fillId="2" borderId="1" xfId="0" applyFont="1" applyFill="1" applyBorder="1"/>
    <xf numFmtId="49" fontId="7" fillId="2" borderId="1" xfId="8" applyNumberFormat="1" applyFill="1" applyBorder="1" applyAlignment="1">
      <alignment wrapText="1"/>
    </xf>
    <xf numFmtId="49" fontId="12" fillId="2" borderId="1" xfId="0" applyNumberFormat="1" applyFont="1" applyFill="1" applyBorder="1"/>
    <xf numFmtId="49" fontId="6" fillId="2" borderId="1" xfId="0" applyNumberFormat="1" applyFont="1" applyFill="1" applyBorder="1" applyAlignment="1">
      <alignment wrapText="1"/>
    </xf>
    <xf numFmtId="0" fontId="1" fillId="2" borderId="1" xfId="0" applyFont="1" applyFill="1" applyBorder="1" applyAlignment="1">
      <alignment wrapText="1"/>
    </xf>
    <xf numFmtId="0" fontId="0" fillId="0" borderId="0" xfId="0" applyNumberFormat="1" applyAlignment="1">
      <alignment wrapText="1"/>
    </xf>
    <xf numFmtId="0" fontId="0" fillId="0" borderId="0" xfId="0" applyAlignment="1">
      <alignment wrapText="1"/>
    </xf>
    <xf numFmtId="49" fontId="18" fillId="20" borderId="30" xfId="0" applyNumberFormat="1" applyFont="1" applyFill="1" applyBorder="1" applyAlignment="1">
      <alignment vertical="center" wrapText="1"/>
    </xf>
    <xf numFmtId="49" fontId="19" fillId="2" borderId="29" xfId="0" applyNumberFormat="1" applyFont="1" applyFill="1" applyBorder="1" applyAlignment="1">
      <alignment wrapText="1"/>
    </xf>
    <xf numFmtId="49" fontId="20" fillId="2" borderId="1" xfId="0" applyNumberFormat="1" applyFont="1" applyFill="1" applyBorder="1" applyAlignment="1">
      <alignment wrapText="1"/>
    </xf>
    <xf numFmtId="0" fontId="19" fillId="2" borderId="1" xfId="0" applyFont="1" applyFill="1" applyBorder="1" applyAlignment="1">
      <alignment wrapText="1"/>
    </xf>
    <xf numFmtId="0" fontId="19" fillId="2" borderId="3" xfId="0" applyFont="1" applyFill="1" applyBorder="1" applyAlignment="1">
      <alignment wrapText="1"/>
    </xf>
    <xf numFmtId="49" fontId="19" fillId="2" borderId="15" xfId="0" applyNumberFormat="1" applyFont="1" applyFill="1" applyBorder="1" applyAlignment="1">
      <alignment wrapText="1"/>
    </xf>
    <xf numFmtId="49" fontId="19" fillId="2" borderId="32" xfId="0" applyNumberFormat="1" applyFont="1" applyFill="1" applyBorder="1" applyAlignment="1">
      <alignment wrapText="1"/>
    </xf>
    <xf numFmtId="0" fontId="19" fillId="2" borderId="2" xfId="0" applyFont="1" applyFill="1" applyBorder="1" applyAlignment="1">
      <alignment wrapText="1"/>
    </xf>
    <xf numFmtId="0" fontId="19" fillId="2" borderId="33" xfId="0" applyFont="1" applyFill="1" applyBorder="1" applyAlignment="1">
      <alignment wrapText="1"/>
    </xf>
    <xf numFmtId="49" fontId="19" fillId="23" borderId="15" xfId="0" applyNumberFormat="1" applyFont="1" applyFill="1" applyBorder="1" applyAlignment="1">
      <alignment wrapText="1"/>
    </xf>
    <xf numFmtId="0" fontId="19" fillId="23" borderId="1" xfId="0" applyNumberFormat="1" applyFont="1" applyFill="1" applyBorder="1" applyAlignment="1">
      <alignment wrapText="1"/>
    </xf>
    <xf numFmtId="0" fontId="19" fillId="23" borderId="3" xfId="0" applyNumberFormat="1" applyFont="1" applyFill="1" applyBorder="1" applyAlignment="1">
      <alignment wrapText="1"/>
    </xf>
    <xf numFmtId="49" fontId="0" fillId="2" borderId="1" xfId="0" applyNumberFormat="1" applyFill="1" applyBorder="1" applyAlignment="1">
      <alignment wrapText="1"/>
    </xf>
    <xf numFmtId="49" fontId="0" fillId="8" borderId="19" xfId="0" applyNumberFormat="1" applyFill="1" applyBorder="1" applyAlignment="1">
      <alignment horizontal="center"/>
    </xf>
    <xf numFmtId="0" fontId="0" fillId="8" borderId="19" xfId="0" applyNumberFormat="1" applyFill="1" applyBorder="1" applyAlignment="1">
      <alignment horizontal="center"/>
    </xf>
  </cellXfs>
  <cellStyles count="9">
    <cellStyle name="Normal" xfId="0" builtinId="0"/>
    <cellStyle name="Normal 2 2" xfId="8" xr:uid="{44E83522-1249-41E0-A2DD-8E809F9E2073}"/>
    <cellStyle name="Normal 4" xfId="7" xr:uid="{97E095B8-4EE9-42DA-98D9-3B38154076F7}"/>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27">
    <dxf>
      <font>
        <color rgb="FF9C0006"/>
      </font>
      <fill>
        <patternFill patternType="solid">
          <fgColor indexed="24"/>
          <bgColor indexed="25"/>
        </patternFill>
      </fill>
    </dxf>
    <dxf>
      <font>
        <strike val="0"/>
        <outline val="0"/>
        <shadow val="0"/>
        <u val="none"/>
        <vertAlign val="baseline"/>
        <sz val="11"/>
        <color auto="1"/>
        <name val="Calibri"/>
        <scheme val="none"/>
      </font>
      <fill>
        <patternFill patternType="solid">
          <fgColor indexed="64"/>
          <bgColor indexed="10"/>
        </patternFill>
      </fill>
      <alignment horizontal="general" textRotation="0" wrapText="1" indent="0" justifyLastLine="0" shrinkToFit="0" readingOrder="0"/>
      <border diagonalUp="0" diagonalDown="0" outline="0">
        <left style="thin">
          <color indexed="11"/>
        </left>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alignment horizontal="general" textRotation="0" wrapText="1" indent="0" justifyLastLine="0" shrinkToFit="0" readingOrder="0"/>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alignment horizontal="general" textRotation="0" wrapText="1" indent="0" justifyLastLine="0" shrinkToFit="0" readingOrder="0"/>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numFmt numFmtId="30" formatCode="@"/>
      <fill>
        <patternFill patternType="solid">
          <fgColor indexed="64"/>
          <bgColor indexed="10"/>
        </patternFill>
      </fill>
      <alignment horizontal="general" textRotation="0" wrapText="1" indent="0" justifyLastLine="0" shrinkToFit="0" readingOrder="0"/>
      <border diagonalUp="0" diagonalDown="0" outline="0">
        <left/>
        <right style="thin">
          <color indexed="11"/>
        </right>
        <top style="thin">
          <color indexed="11"/>
        </top>
        <bottom style="thin">
          <color indexed="11"/>
        </bottom>
      </border>
    </dxf>
    <dxf>
      <border outline="0">
        <left style="thin">
          <color rgb="FFAAAAAA"/>
        </left>
        <right style="thin">
          <color rgb="FFAAAAAA"/>
        </right>
        <top style="thin">
          <color rgb="FFAAAAAA"/>
        </top>
        <bottom style="thin">
          <color rgb="FFAAAAAA"/>
        </bottom>
      </border>
    </dxf>
    <dxf>
      <font>
        <strike val="0"/>
        <outline val="0"/>
        <shadow val="0"/>
        <u val="none"/>
        <vertAlign val="baseline"/>
        <sz val="11"/>
        <color auto="1"/>
        <name val="Calibri"/>
        <scheme val="none"/>
      </font>
      <alignment horizontal="general" textRotation="0" wrapText="1" indent="0" justifyLastLine="0" shrinkToFit="0" readingOrder="0"/>
    </dxf>
    <dxf>
      <font>
        <strike val="0"/>
        <outline val="0"/>
        <shadow val="0"/>
        <u val="none"/>
        <vertAlign val="baseline"/>
        <sz val="11"/>
        <color auto="1"/>
        <name val="Calibri"/>
        <scheme val="none"/>
      </font>
      <fill>
        <patternFill patternType="solid">
          <fgColor indexed="64"/>
          <bgColor theme="4" tint="0.79998168889431442"/>
        </patternFill>
      </fill>
      <alignment horizontal="general" textRotation="0" wrapText="1" indent="0" justifyLastLine="0" shrinkToFit="0" readingOrder="0"/>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alignment horizontal="general" vertical="bottom" textRotation="0" wrapText="1" indent="0" justifyLastLine="0" shrinkToFit="0" readingOrder="0"/>
      <border diagonalUp="0" diagonalDown="0">
        <left style="thin">
          <color indexed="11"/>
        </left>
        <right style="thin">
          <color indexed="11"/>
        </right>
        <top style="thin">
          <color indexed="11"/>
        </top>
        <bottom style="thin">
          <color indexed="11"/>
        </bottom>
        <vertical/>
        <horizontal/>
      </border>
    </dxf>
    <dxf>
      <font>
        <i/>
        <strike val="0"/>
        <outline val="0"/>
        <shadow val="0"/>
        <u val="none"/>
        <vertAlign val="baseline"/>
        <sz val="11"/>
        <color auto="1"/>
        <name val="Calibri"/>
        <family val="2"/>
        <scheme val="none"/>
      </font>
      <numFmt numFmtId="30" formatCode="@"/>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font>
        <strike val="0"/>
        <outline val="0"/>
        <shadow val="0"/>
        <u val="none"/>
        <vertAlign val="baseline"/>
        <sz val="11"/>
        <color auto="1"/>
        <name val="Calibri"/>
        <scheme val="none"/>
      </font>
      <numFmt numFmtId="30" formatCode="@"/>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border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theme="4" tint="0.79998168889431442"/>
        </patternFill>
      </fill>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numFmt numFmtId="30" formatCode="@"/>
      <fill>
        <patternFill patternType="solid">
          <fgColor indexed="64"/>
          <bgColor indexed="10"/>
        </patternFill>
      </fill>
      <alignment horizontal="center" vertical="bottom" textRotation="0" wrapText="0" indent="0" justifyLastLine="0" shrinkToFit="0" readingOrder="0"/>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border outline="0">
        <top style="thin">
          <color indexed="8"/>
        </top>
        <bottom style="thin">
          <color indexed="11"/>
        </bottom>
      </border>
    </dxf>
    <dxf>
      <fill>
        <patternFill patternType="solid">
          <fgColor indexed="64"/>
          <bgColor indexed="10"/>
        </patternFill>
      </fill>
    </dxf>
    <dxf>
      <border outline="0">
        <bottom style="thin">
          <color indexed="8"/>
        </bottom>
      </border>
    </dxf>
    <dxf>
      <font>
        <b/>
        <i val="0"/>
        <strike val="0"/>
        <condense val="0"/>
        <extend val="0"/>
        <outline val="0"/>
        <shadow val="0"/>
        <u val="none"/>
        <vertAlign val="baseline"/>
        <sz val="11"/>
        <color indexed="8"/>
        <name val="Calibri"/>
        <scheme val="none"/>
      </font>
      <numFmt numFmtId="30" formatCode="@"/>
      <fill>
        <patternFill patternType="solid">
          <fgColor indexed="64"/>
          <bgColor indexed="17"/>
        </patternFill>
      </fill>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Arial"/>
        <family val="2"/>
        <scheme val="none"/>
      </font>
      <numFmt numFmtId="0" formatCode="General"/>
      <fill>
        <patternFill patternType="solid">
          <fgColor indexed="64"/>
          <bgColor indexed="16"/>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family val="2"/>
        <scheme val="none"/>
      </font>
      <numFmt numFmtId="30" formatCode="@"/>
      <fill>
        <patternFill patternType="solid">
          <fgColor indexed="64"/>
          <bgColor indexed="16"/>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4">
    <tableStyle name="Table Style 1" pivot="0" count="0" xr9:uid="{016AD8EA-82EC-4A9D-8810-84DAE070DDE5}"/>
    <tableStyle name="Table Style 2" pivot="0" count="0" xr9:uid="{25C02563-360F-4729-B7E9-37C6F7094E16}"/>
    <tableStyle name="Table Style 3" pivot="0" count="0" xr9:uid="{DACA7D1B-8820-4C95-814F-9433AF4ED0F9}"/>
    <tableStyle name="Table Style 4" pivot="0" count="0" xr9:uid="{457C75E8-3F87-476E-B151-71DE3E337BE6}"/>
  </tableStyles>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3841E3-5178-44FD-8A44-63B4727BE720}" name="Table2" displayName="Table2" ref="A10:C22" totalsRowShown="0" headerRowBorderDxfId="26" tableBorderDxfId="25" totalsRowBorderDxfId="24">
  <autoFilter ref="A10:C22" xr:uid="{253841E3-5178-44FD-8A44-63B4727BE720}"/>
  <tableColumns count="3">
    <tableColumn id="1" xr3:uid="{697AA359-1DAD-4C48-B367-4D617F44EA0A}" name=" Definitions" dataDxfId="23"/>
    <tableColumn id="2" xr3:uid="{F3867D91-AD32-45A5-9B33-1C7F8028F605}" name="Score" dataDxfId="22"/>
    <tableColumn id="3" xr3:uid="{88B8E600-178D-4A0A-8434-87707ED8CA86}" name="Examples"/>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B81CDA-A1D8-4AFB-8878-178AF74B1978}" name="Table3" displayName="Table3" ref="A12:D96" totalsRowShown="0" headerRowDxfId="21" dataDxfId="19" headerRowBorderDxfId="20" tableBorderDxfId="18">
  <autoFilter ref="A12:D96" xr:uid="{08B81CDA-A1D8-4AFB-8878-178AF74B1978}"/>
  <tableColumns count="4">
    <tableColumn id="1" xr3:uid="{2F7A89B3-82E4-497B-8F03-45CCB1C31632}" name="Item" dataDxfId="17"/>
    <tableColumn id="2" xr3:uid="{6621C1DE-CD29-478D-B457-CE7524DAC4B2}" name="Data Element" dataDxfId="16"/>
    <tableColumn id="3" xr3:uid="{BDEE2EF9-CD22-4848-89CC-52371F71D0C2}" name="Data Element Attributes" dataDxfId="15"/>
    <tableColumn id="4" xr3:uid="{4897F8F3-D1FC-4FA7-8DD5-A730E4C2BD0D}" name="Value Set Name" dataDxfId="14"/>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3BFF45-CE8A-4483-83F2-C0AA02B93C2B}" name="Table1" displayName="Table1" ref="A4:D12" totalsRowShown="0" headerRowDxfId="13" tableBorderDxfId="12">
  <autoFilter ref="A4:D12" xr:uid="{223BFF45-CE8A-4483-83F2-C0AA02B93C2B}"/>
  <tableColumns count="4">
    <tableColumn id="1" xr3:uid="{6B190B04-D192-4472-BE36-C9BB0146624A}" name="Data Element" dataDxfId="11"/>
    <tableColumn id="2" xr3:uid="{56628282-37C2-44AF-900B-9C4BB5DB8406}" name="How is the data element used in computation of measure - e.g. numerator, denominator?" dataDxfId="10"/>
    <tableColumn id="3" xr3:uid="{16B92A4B-F23A-4AE2-AE27-49C9240E5C22}" name="Explain how the data element is feasible within the context of the measure logic?  " dataDxfId="9" dataCellStyle="Normal 4"/>
    <tableColumn id="4" xr3:uid="{B758FD4C-07F3-4589-9F48-B4DBB3EA7671}" name="What is the plan for readdressing this data element?" dataDxfId="8"/>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E6E7C1-717D-482C-BD59-B3C211211E64}" name="Table15" displayName="Table15" ref="A4:D11" totalsRowShown="0" headerRowDxfId="7" dataDxfId="6" tableBorderDxfId="5">
  <autoFilter ref="A4:D11" xr:uid="{223BFF45-CE8A-4483-83F2-C0AA02B93C2B}"/>
  <tableColumns count="4">
    <tableColumn id="1" xr3:uid="{B0EB628D-2579-49CA-A3F1-C40C3CF8D829}" name="Data Element" dataDxfId="4"/>
    <tableColumn id="2" xr3:uid="{674142BB-BAE1-42BB-841D-ABA0FCC3D04B}" name="How is the data element used in computation of measure - e.g. numerator, denominator?" dataDxfId="3"/>
    <tableColumn id="3" xr3:uid="{DA5AA39F-63AD-4137-AFA4-4949EFEF84DC}" name="Explain how the data element is feasible within the context of the measure logic?  " dataDxfId="2"/>
    <tableColumn id="4" xr3:uid="{A607FF05-6A80-47D2-9B41-071650A4319D}" name="What is the plan for readdressing this data element?" dataDxfId="1"/>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22"/>
  <sheetViews>
    <sheetView showGridLines="0" workbookViewId="0">
      <selection activeCell="K11" sqref="K11"/>
    </sheetView>
  </sheetViews>
  <sheetFormatPr defaultColWidth="8.86328125" defaultRowHeight="15" customHeight="1" x14ac:dyDescent="0.65"/>
  <cols>
    <col min="1" max="1" width="66.1328125" style="56" customWidth="1"/>
    <col min="2" max="2" width="11.54296875" style="56" customWidth="1"/>
    <col min="3" max="3" width="71.54296875" style="56" customWidth="1"/>
    <col min="4" max="254" width="8.86328125" style="56" customWidth="1"/>
    <col min="255" max="16384" width="8.86328125" style="57"/>
  </cols>
  <sheetData>
    <row r="1" spans="1:3" s="68" customFormat="1" ht="43.5" x14ac:dyDescent="0.7">
      <c r="A1" s="52" t="s">
        <v>0</v>
      </c>
    </row>
    <row r="2" spans="1:3" s="68" customFormat="1" ht="99.75" x14ac:dyDescent="0.65">
      <c r="A2" s="53" t="s">
        <v>1</v>
      </c>
    </row>
    <row r="3" spans="1:3" s="69" customFormat="1" ht="14.25" x14ac:dyDescent="0.65">
      <c r="A3" s="55"/>
    </row>
    <row r="4" spans="1:3" s="69" customFormat="1" ht="28.75" x14ac:dyDescent="0.65">
      <c r="A4" s="70" t="s">
        <v>2</v>
      </c>
    </row>
    <row r="5" spans="1:3" s="69" customFormat="1" ht="32.25" customHeight="1" x14ac:dyDescent="0.65">
      <c r="A5" s="70" t="s">
        <v>3</v>
      </c>
    </row>
    <row r="6" spans="1:3" s="69" customFormat="1" ht="14.5" x14ac:dyDescent="0.7">
      <c r="A6" s="70" t="s">
        <v>4</v>
      </c>
    </row>
    <row r="7" spans="1:3" s="69" customFormat="1" ht="14.5" x14ac:dyDescent="0.7">
      <c r="A7" s="70" t="s">
        <v>5</v>
      </c>
    </row>
    <row r="8" spans="1:3" s="69" customFormat="1" ht="15.65" customHeight="1" x14ac:dyDescent="0.65">
      <c r="A8" s="54"/>
    </row>
    <row r="9" spans="1:3" ht="15" customHeight="1" x14ac:dyDescent="0.7">
      <c r="A9" s="66" t="s">
        <v>6</v>
      </c>
      <c r="B9" s="67"/>
      <c r="C9" s="67"/>
    </row>
    <row r="10" spans="1:3" ht="15" customHeight="1" x14ac:dyDescent="0.7">
      <c r="A10" s="78" t="s">
        <v>7</v>
      </c>
      <c r="B10" s="79" t="s">
        <v>8</v>
      </c>
      <c r="C10" s="80" t="s">
        <v>9</v>
      </c>
    </row>
    <row r="11" spans="1:3" ht="47.45" customHeight="1" x14ac:dyDescent="0.65">
      <c r="A11" s="71" t="s">
        <v>10</v>
      </c>
      <c r="B11" s="58"/>
      <c r="C11" s="74"/>
    </row>
    <row r="12" spans="1:3" ht="21.75" customHeight="1" x14ac:dyDescent="0.65">
      <c r="A12" s="72" t="s">
        <v>11</v>
      </c>
      <c r="B12" s="59">
        <v>1</v>
      </c>
      <c r="C12" s="75"/>
    </row>
    <row r="13" spans="1:3" ht="29.25" customHeight="1" x14ac:dyDescent="0.65">
      <c r="A13" s="72" t="s">
        <v>12</v>
      </c>
      <c r="B13" s="59">
        <v>0</v>
      </c>
      <c r="C13" s="75"/>
    </row>
    <row r="14" spans="1:3" ht="15" customHeight="1" x14ac:dyDescent="0.65">
      <c r="A14" s="71" t="s">
        <v>13</v>
      </c>
      <c r="B14" s="58"/>
      <c r="C14" s="74"/>
    </row>
    <row r="15" spans="1:3" ht="60" customHeight="1" x14ac:dyDescent="0.65">
      <c r="A15" s="72" t="s">
        <v>14</v>
      </c>
      <c r="B15" s="59">
        <v>1</v>
      </c>
      <c r="C15" s="76" t="s">
        <v>15</v>
      </c>
    </row>
    <row r="16" spans="1:3" ht="30" customHeight="1" x14ac:dyDescent="0.65">
      <c r="A16" s="72" t="s">
        <v>16</v>
      </c>
      <c r="B16" s="59">
        <v>0</v>
      </c>
      <c r="C16" s="76" t="s">
        <v>17</v>
      </c>
    </row>
    <row r="17" spans="1:3" ht="86.25" x14ac:dyDescent="0.65">
      <c r="A17" s="71" t="s">
        <v>18</v>
      </c>
      <c r="B17" s="58"/>
      <c r="C17" s="74"/>
    </row>
    <row r="18" spans="1:3" ht="36" customHeight="1" x14ac:dyDescent="0.65">
      <c r="A18" s="72" t="s">
        <v>19</v>
      </c>
      <c r="B18" s="59">
        <v>1</v>
      </c>
      <c r="C18" s="76" t="s">
        <v>20</v>
      </c>
    </row>
    <row r="19" spans="1:3" ht="61.5" customHeight="1" x14ac:dyDescent="0.65">
      <c r="A19" s="72" t="s">
        <v>21</v>
      </c>
      <c r="B19" s="59">
        <v>0</v>
      </c>
      <c r="C19" s="75"/>
    </row>
    <row r="20" spans="1:3" ht="29" x14ac:dyDescent="0.7">
      <c r="A20" s="73" t="s">
        <v>22</v>
      </c>
      <c r="B20" s="60"/>
      <c r="C20" s="77"/>
    </row>
    <row r="21" spans="1:3" ht="48.75" customHeight="1" x14ac:dyDescent="0.65">
      <c r="A21" s="72" t="s">
        <v>23</v>
      </c>
      <c r="B21" s="59">
        <v>1</v>
      </c>
      <c r="C21" s="76" t="s">
        <v>24</v>
      </c>
    </row>
    <row r="22" spans="1:3" ht="58.5" customHeight="1" x14ac:dyDescent="0.65">
      <c r="A22" s="81" t="s">
        <v>25</v>
      </c>
      <c r="B22" s="82">
        <v>0</v>
      </c>
      <c r="C22" s="83"/>
    </row>
  </sheetData>
  <pageMargins left="0.7" right="0.7" top="0.75" bottom="0.75" header="0.3" footer="0.3"/>
  <pageSetup scale="62" orientation="landscape" r:id="rId1"/>
  <headerFooter>
    <oddFooter>&amp;C&amp;"Helvetica Neue,Regular"&amp;12&amp;K000000&amp;P</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A39C2-CC05-4957-B220-F2EC6952790A}">
  <dimension ref="A1:IU11"/>
  <sheetViews>
    <sheetView showGridLines="0" workbookViewId="0">
      <selection activeCell="C15" sqref="C15"/>
    </sheetView>
  </sheetViews>
  <sheetFormatPr defaultColWidth="8.86328125" defaultRowHeight="14.75" x14ac:dyDescent="0.75"/>
  <cols>
    <col min="1" max="1" width="54.86328125" style="127" customWidth="1"/>
    <col min="2" max="2" width="51.40625" style="127" customWidth="1"/>
    <col min="3" max="4" width="73.40625" style="127" customWidth="1"/>
    <col min="5" max="255" width="8.86328125" style="127" customWidth="1"/>
    <col min="256" max="16384" width="8.86328125" style="128"/>
  </cols>
  <sheetData>
    <row r="1" spans="1:255" ht="18.5" x14ac:dyDescent="0.9">
      <c r="A1" s="125" t="s">
        <v>77</v>
      </c>
      <c r="B1" s="141" t="str">
        <f>Results!F2</f>
        <v>EHR #2</v>
      </c>
      <c r="C1" s="126"/>
      <c r="D1" s="114"/>
    </row>
    <row r="2" spans="1:255" ht="29.5" x14ac:dyDescent="0.75">
      <c r="A2" s="62" t="s">
        <v>78</v>
      </c>
      <c r="B2" s="141" t="str">
        <f>Results!G2</f>
        <v>Epic</v>
      </c>
      <c r="C2" s="114"/>
      <c r="D2" s="114"/>
    </row>
    <row r="3" spans="1:255" x14ac:dyDescent="0.75">
      <c r="A3" s="114"/>
      <c r="B3" s="114"/>
      <c r="C3" s="114"/>
      <c r="D3" s="114"/>
    </row>
    <row r="4" spans="1:255" ht="29.5" x14ac:dyDescent="0.75">
      <c r="A4" s="129" t="s">
        <v>35</v>
      </c>
      <c r="B4" s="64" t="s">
        <v>79</v>
      </c>
      <c r="C4" s="64" t="s">
        <v>80</v>
      </c>
      <c r="D4" s="65" t="s">
        <v>81</v>
      </c>
      <c r="IU4" s="128"/>
    </row>
    <row r="5" spans="1:255" ht="29.5" x14ac:dyDescent="0.75">
      <c r="A5" s="130" t="s">
        <v>86</v>
      </c>
      <c r="B5" s="131" t="s">
        <v>327</v>
      </c>
      <c r="C5" s="132" t="s">
        <v>328</v>
      </c>
      <c r="D5" s="133" t="s">
        <v>329</v>
      </c>
      <c r="IU5" s="128"/>
    </row>
    <row r="6" spans="1:255" ht="29.5" x14ac:dyDescent="0.75">
      <c r="A6" s="134" t="s">
        <v>90</v>
      </c>
      <c r="B6" s="131" t="s">
        <v>327</v>
      </c>
      <c r="C6" s="132" t="s">
        <v>330</v>
      </c>
      <c r="D6" s="133" t="s">
        <v>329</v>
      </c>
      <c r="IU6" s="128"/>
    </row>
    <row r="7" spans="1:255" ht="59" x14ac:dyDescent="0.75">
      <c r="A7" s="134" t="s">
        <v>305</v>
      </c>
      <c r="B7" s="132" t="s">
        <v>306</v>
      </c>
      <c r="C7" s="132" t="s">
        <v>307</v>
      </c>
      <c r="D7" s="133" t="s">
        <v>331</v>
      </c>
      <c r="IU7" s="128"/>
    </row>
    <row r="8" spans="1:255" ht="59" x14ac:dyDescent="0.75">
      <c r="A8" s="134" t="s">
        <v>100</v>
      </c>
      <c r="B8" s="132" t="s">
        <v>306</v>
      </c>
      <c r="C8" s="132" t="s">
        <v>307</v>
      </c>
      <c r="D8" s="133" t="s">
        <v>309</v>
      </c>
      <c r="IU8" s="128"/>
    </row>
    <row r="9" spans="1:255" ht="29.5" x14ac:dyDescent="0.75">
      <c r="A9" s="135" t="s">
        <v>310</v>
      </c>
      <c r="B9" s="136" t="s">
        <v>306</v>
      </c>
      <c r="C9" s="136" t="s">
        <v>311</v>
      </c>
      <c r="D9" s="137" t="s">
        <v>312</v>
      </c>
      <c r="IU9" s="128"/>
    </row>
    <row r="10" spans="1:255" ht="44.25" x14ac:dyDescent="0.75">
      <c r="A10" s="138" t="s">
        <v>313</v>
      </c>
      <c r="B10" s="139" t="s">
        <v>314</v>
      </c>
      <c r="C10" s="139" t="s">
        <v>332</v>
      </c>
      <c r="D10" s="140" t="s">
        <v>316</v>
      </c>
    </row>
    <row r="11" spans="1:255" ht="44.25" x14ac:dyDescent="0.75">
      <c r="A11" s="138" t="s">
        <v>324</v>
      </c>
      <c r="B11" s="139" t="s">
        <v>314</v>
      </c>
      <c r="C11" s="139" t="s">
        <v>333</v>
      </c>
      <c r="D11" s="140" t="s">
        <v>334</v>
      </c>
    </row>
  </sheetData>
  <pageMargins left="0.7" right="0.7" top="0.75" bottom="0.75" header="0.3" footer="0.3"/>
  <pageSetup orientation="portrait" r:id="rId1"/>
  <headerFooter>
    <oddFooter>&amp;C&amp;"Helvetica Neue,Regular"&amp;12&amp;K000000&amp;P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96"/>
  <sheetViews>
    <sheetView showGridLines="0" tabSelected="1" topLeftCell="A88" zoomScale="90" zoomScaleNormal="90" workbookViewId="0">
      <selection activeCell="D91" sqref="D91"/>
    </sheetView>
  </sheetViews>
  <sheetFormatPr defaultColWidth="8.86328125" defaultRowHeight="15" customHeight="1" x14ac:dyDescent="0.75"/>
  <cols>
    <col min="1" max="1" width="20.26953125" style="1" customWidth="1"/>
    <col min="2" max="2" width="105.26953125" style="1" bestFit="1" customWidth="1"/>
    <col min="3" max="3" width="195.7265625" style="1" bestFit="1" customWidth="1"/>
    <col min="4" max="4" width="126" style="1" bestFit="1" customWidth="1"/>
    <col min="5" max="254" width="8.86328125" style="1" customWidth="1"/>
  </cols>
  <sheetData>
    <row r="1" spans="1:255" ht="15" customHeight="1" x14ac:dyDescent="0.75">
      <c r="A1" s="10" t="s">
        <v>26</v>
      </c>
      <c r="B1" s="96"/>
      <c r="C1" s="84"/>
    </row>
    <row r="2" spans="1:255" ht="15" customHeight="1" x14ac:dyDescent="0.75">
      <c r="A2" s="6" t="s">
        <v>27</v>
      </c>
      <c r="B2" s="87" t="s">
        <v>341</v>
      </c>
      <c r="C2" s="84"/>
    </row>
    <row r="3" spans="1:255" ht="15" customHeight="1" x14ac:dyDescent="0.75">
      <c r="A3" s="6" t="s">
        <v>28</v>
      </c>
      <c r="B3" s="95" t="s">
        <v>41</v>
      </c>
      <c r="C3" s="84"/>
    </row>
    <row r="4" spans="1:255" ht="15" customHeight="1" x14ac:dyDescent="0.75">
      <c r="A4" s="6" t="s">
        <v>29</v>
      </c>
      <c r="B4" s="101" t="s">
        <v>44</v>
      </c>
      <c r="C4" s="84"/>
    </row>
    <row r="5" spans="1:255" ht="15" customHeight="1" x14ac:dyDescent="0.75">
      <c r="A5" s="6" t="s">
        <v>29</v>
      </c>
      <c r="B5" s="101" t="s">
        <v>40</v>
      </c>
      <c r="C5" s="84"/>
    </row>
    <row r="6" spans="1:255" ht="15" customHeight="1" x14ac:dyDescent="0.75">
      <c r="A6" s="100" t="s">
        <v>30</v>
      </c>
      <c r="B6" s="103" t="s">
        <v>85</v>
      </c>
      <c r="C6" s="84"/>
    </row>
    <row r="7" spans="1:255" ht="15" customHeight="1" x14ac:dyDescent="0.75">
      <c r="A7" s="85" t="s">
        <v>31</v>
      </c>
      <c r="B7" s="102" t="s">
        <v>84</v>
      </c>
      <c r="C7" s="84"/>
    </row>
    <row r="8" spans="1:255" ht="15" customHeight="1" x14ac:dyDescent="0.75">
      <c r="A8" s="85" t="s">
        <v>32</v>
      </c>
      <c r="B8" s="102"/>
      <c r="C8" s="84"/>
    </row>
    <row r="9" spans="1:255" ht="15" customHeight="1" x14ac:dyDescent="0.75">
      <c r="A9" s="86" t="s">
        <v>33</v>
      </c>
      <c r="B9" s="102"/>
      <c r="C9" s="84"/>
    </row>
    <row r="10" spans="1:255" ht="15" customHeight="1" x14ac:dyDescent="0.75">
      <c r="A10" s="94"/>
      <c r="B10" s="88"/>
      <c r="C10" s="84"/>
    </row>
    <row r="11" spans="1:255" ht="15" customHeight="1" x14ac:dyDescent="0.75">
      <c r="A11" s="89" t="s">
        <v>34</v>
      </c>
      <c r="B11" s="89"/>
      <c r="C11" s="90"/>
      <c r="D11" s="91"/>
      <c r="IU11" s="1"/>
    </row>
    <row r="12" spans="1:255" ht="15" customHeight="1" x14ac:dyDescent="0.75">
      <c r="A12" s="92" t="s">
        <v>82</v>
      </c>
      <c r="B12" s="92" t="s">
        <v>35</v>
      </c>
      <c r="C12" s="92" t="s">
        <v>36</v>
      </c>
      <c r="D12" s="92" t="s">
        <v>37</v>
      </c>
      <c r="IU12" s="1"/>
    </row>
    <row r="13" spans="1:255" ht="15" customHeight="1" x14ac:dyDescent="0.75">
      <c r="A13" s="12">
        <v>1</v>
      </c>
      <c r="B13" s="104" t="s">
        <v>86</v>
      </c>
      <c r="C13" s="11" t="s">
        <v>87</v>
      </c>
      <c r="D13" s="12" t="s">
        <v>86</v>
      </c>
      <c r="IU13" s="1"/>
    </row>
    <row r="14" spans="1:255" ht="15" customHeight="1" x14ac:dyDescent="0.75">
      <c r="A14" s="2">
        <v>2</v>
      </c>
      <c r="B14" s="14" t="s">
        <v>88</v>
      </c>
      <c r="C14" s="13" t="s">
        <v>89</v>
      </c>
      <c r="D14" s="2" t="s">
        <v>88</v>
      </c>
      <c r="IU14" s="1"/>
    </row>
    <row r="15" spans="1:255" ht="15" customHeight="1" x14ac:dyDescent="0.75">
      <c r="A15" s="2">
        <v>3</v>
      </c>
      <c r="B15" s="14" t="s">
        <v>90</v>
      </c>
      <c r="C15" s="13" t="s">
        <v>91</v>
      </c>
      <c r="D15" s="2" t="s">
        <v>90</v>
      </c>
      <c r="IU15" s="1"/>
    </row>
    <row r="16" spans="1:255" ht="15" customHeight="1" x14ac:dyDescent="0.75">
      <c r="A16" s="2">
        <v>4</v>
      </c>
      <c r="B16" s="14" t="s">
        <v>92</v>
      </c>
      <c r="C16" s="13" t="s">
        <v>93</v>
      </c>
      <c r="D16" s="2" t="s">
        <v>92</v>
      </c>
      <c r="IU16" s="1"/>
    </row>
    <row r="17" spans="1:255" ht="15" customHeight="1" x14ac:dyDescent="0.75">
      <c r="A17" s="2">
        <v>5</v>
      </c>
      <c r="B17" s="14" t="s">
        <v>94</v>
      </c>
      <c r="C17" s="13" t="s">
        <v>95</v>
      </c>
      <c r="D17" s="2" t="s">
        <v>96</v>
      </c>
      <c r="IU17" s="1"/>
    </row>
    <row r="18" spans="1:255" ht="15" customHeight="1" x14ac:dyDescent="0.75">
      <c r="A18" s="2">
        <v>6</v>
      </c>
      <c r="B18" s="14" t="s">
        <v>97</v>
      </c>
      <c r="C18" s="13" t="s">
        <v>98</v>
      </c>
      <c r="D18" s="2" t="s">
        <v>99</v>
      </c>
      <c r="IU18" s="1"/>
    </row>
    <row r="19" spans="1:255" ht="15" customHeight="1" x14ac:dyDescent="0.75">
      <c r="A19" s="2">
        <v>7</v>
      </c>
      <c r="B19" s="14" t="s">
        <v>100</v>
      </c>
      <c r="C19" s="13" t="s">
        <v>101</v>
      </c>
      <c r="D19" s="2" t="s">
        <v>102</v>
      </c>
      <c r="IU19" s="1"/>
    </row>
    <row r="20" spans="1:255" ht="15" customHeight="1" x14ac:dyDescent="0.75">
      <c r="A20" s="2">
        <v>8</v>
      </c>
      <c r="B20" s="14" t="s">
        <v>103</v>
      </c>
      <c r="C20" s="13" t="s">
        <v>104</v>
      </c>
      <c r="D20" s="2" t="s">
        <v>96</v>
      </c>
      <c r="IU20" s="1"/>
    </row>
    <row r="21" spans="1:255" ht="15" customHeight="1" x14ac:dyDescent="0.75">
      <c r="A21" s="2">
        <v>9</v>
      </c>
      <c r="B21" s="14" t="s">
        <v>105</v>
      </c>
      <c r="C21" s="2" t="s">
        <v>106</v>
      </c>
      <c r="D21" s="2" t="s">
        <v>107</v>
      </c>
      <c r="IU21" s="1"/>
    </row>
    <row r="22" spans="1:255" ht="15" customHeight="1" x14ac:dyDescent="0.75">
      <c r="A22" s="2"/>
      <c r="B22" s="14" t="s">
        <v>335</v>
      </c>
      <c r="C22" s="2" t="s">
        <v>336</v>
      </c>
      <c r="D22" s="2" t="s">
        <v>337</v>
      </c>
      <c r="IU22" s="1"/>
    </row>
    <row r="23" spans="1:255" ht="15" customHeight="1" x14ac:dyDescent="0.75">
      <c r="A23" s="2">
        <v>10</v>
      </c>
      <c r="B23" s="14" t="s">
        <v>108</v>
      </c>
      <c r="C23" s="2" t="s">
        <v>109</v>
      </c>
      <c r="D23" s="2" t="s">
        <v>110</v>
      </c>
      <c r="IU23" s="1"/>
    </row>
    <row r="24" spans="1:255" ht="15" customHeight="1" x14ac:dyDescent="0.75">
      <c r="A24" s="2">
        <v>11</v>
      </c>
      <c r="B24" s="14" t="s">
        <v>111</v>
      </c>
      <c r="C24" s="2" t="s">
        <v>112</v>
      </c>
      <c r="D24" s="2" t="s">
        <v>113</v>
      </c>
      <c r="IU24" s="1"/>
    </row>
    <row r="25" spans="1:255" ht="15" customHeight="1" x14ac:dyDescent="0.75">
      <c r="A25" s="2">
        <v>12</v>
      </c>
      <c r="B25" s="14" t="s">
        <v>114</v>
      </c>
      <c r="C25" s="2" t="s">
        <v>115</v>
      </c>
      <c r="D25" s="2" t="s">
        <v>116</v>
      </c>
      <c r="IU25" s="1"/>
    </row>
    <row r="26" spans="1:255" ht="15" customHeight="1" x14ac:dyDescent="0.75">
      <c r="A26" s="2">
        <v>13</v>
      </c>
      <c r="B26" s="14" t="s">
        <v>117</v>
      </c>
      <c r="C26" s="2" t="s">
        <v>118</v>
      </c>
      <c r="D26" s="2" t="s">
        <v>119</v>
      </c>
      <c r="IU26" s="1"/>
    </row>
    <row r="27" spans="1:255" ht="15" customHeight="1" x14ac:dyDescent="0.75">
      <c r="A27" s="2">
        <v>14</v>
      </c>
      <c r="B27" s="14" t="s">
        <v>120</v>
      </c>
      <c r="C27" s="2" t="s">
        <v>121</v>
      </c>
      <c r="D27" s="2" t="s">
        <v>122</v>
      </c>
      <c r="IU27" s="1"/>
    </row>
    <row r="28" spans="1:255" ht="15" customHeight="1" x14ac:dyDescent="0.75">
      <c r="A28" s="2">
        <v>15</v>
      </c>
      <c r="B28" s="14" t="s">
        <v>123</v>
      </c>
      <c r="C28" s="2" t="s">
        <v>124</v>
      </c>
      <c r="D28" s="2" t="s">
        <v>125</v>
      </c>
      <c r="IU28" s="1"/>
    </row>
    <row r="29" spans="1:255" ht="15" customHeight="1" x14ac:dyDescent="0.75">
      <c r="A29" s="2">
        <v>16</v>
      </c>
      <c r="B29" s="14" t="s">
        <v>126</v>
      </c>
      <c r="C29" s="2" t="s">
        <v>127</v>
      </c>
      <c r="D29" s="2" t="s">
        <v>128</v>
      </c>
      <c r="IU29" s="1"/>
    </row>
    <row r="30" spans="1:255" ht="15" customHeight="1" x14ac:dyDescent="0.75">
      <c r="A30" s="2">
        <v>17</v>
      </c>
      <c r="B30" s="14" t="s">
        <v>129</v>
      </c>
      <c r="C30" s="2" t="s">
        <v>130</v>
      </c>
      <c r="D30" s="2" t="s">
        <v>131</v>
      </c>
      <c r="IU30" s="1"/>
    </row>
    <row r="31" spans="1:255" ht="15" customHeight="1" x14ac:dyDescent="0.75">
      <c r="A31" s="2">
        <v>18</v>
      </c>
      <c r="B31" s="14" t="s">
        <v>132</v>
      </c>
      <c r="C31" s="2" t="s">
        <v>133</v>
      </c>
      <c r="D31" s="2" t="s">
        <v>134</v>
      </c>
      <c r="IU31" s="1"/>
    </row>
    <row r="32" spans="1:255" ht="15" customHeight="1" x14ac:dyDescent="0.75">
      <c r="A32" s="2">
        <v>19</v>
      </c>
      <c r="B32" s="14" t="s">
        <v>135</v>
      </c>
      <c r="C32" s="2" t="s">
        <v>136</v>
      </c>
      <c r="D32" s="2" t="s">
        <v>137</v>
      </c>
      <c r="IU32" s="1"/>
    </row>
    <row r="33" spans="1:255" ht="15" customHeight="1" x14ac:dyDescent="0.75">
      <c r="A33" s="2">
        <v>20</v>
      </c>
      <c r="B33" s="14" t="s">
        <v>138</v>
      </c>
      <c r="C33" s="2" t="s">
        <v>139</v>
      </c>
      <c r="D33" s="2" t="s">
        <v>140</v>
      </c>
      <c r="IU33" s="1"/>
    </row>
    <row r="34" spans="1:255" ht="15" customHeight="1" x14ac:dyDescent="0.75">
      <c r="A34" s="2">
        <v>21</v>
      </c>
      <c r="B34" s="14" t="s">
        <v>141</v>
      </c>
      <c r="C34" s="2" t="s">
        <v>142</v>
      </c>
      <c r="D34" s="2" t="s">
        <v>143</v>
      </c>
      <c r="IU34" s="1"/>
    </row>
    <row r="35" spans="1:255" ht="15" customHeight="1" x14ac:dyDescent="0.75">
      <c r="A35" s="2">
        <v>22</v>
      </c>
      <c r="B35" s="14" t="s">
        <v>144</v>
      </c>
      <c r="C35" s="2" t="s">
        <v>145</v>
      </c>
      <c r="D35" s="2" t="s">
        <v>146</v>
      </c>
      <c r="IU35" s="1"/>
    </row>
    <row r="36" spans="1:255" ht="15" customHeight="1" x14ac:dyDescent="0.75">
      <c r="A36" s="2">
        <v>23</v>
      </c>
      <c r="B36" s="14" t="s">
        <v>147</v>
      </c>
      <c r="C36" s="2" t="s">
        <v>148</v>
      </c>
      <c r="D36" s="2" t="s">
        <v>149</v>
      </c>
      <c r="IU36" s="1"/>
    </row>
    <row r="37" spans="1:255" ht="15" customHeight="1" x14ac:dyDescent="0.75">
      <c r="A37" s="2">
        <v>24</v>
      </c>
      <c r="B37" s="14" t="s">
        <v>150</v>
      </c>
      <c r="C37" s="2" t="s">
        <v>151</v>
      </c>
      <c r="D37" s="2" t="s">
        <v>152</v>
      </c>
      <c r="IU37" s="1"/>
    </row>
    <row r="38" spans="1:255" ht="15" customHeight="1" x14ac:dyDescent="0.75">
      <c r="A38" s="2">
        <v>25</v>
      </c>
      <c r="B38" s="14" t="s">
        <v>153</v>
      </c>
      <c r="C38" s="2" t="s">
        <v>154</v>
      </c>
      <c r="D38" s="2" t="s">
        <v>155</v>
      </c>
      <c r="IU38" s="1"/>
    </row>
    <row r="39" spans="1:255" ht="15" customHeight="1" x14ac:dyDescent="0.75">
      <c r="A39" s="2">
        <v>26</v>
      </c>
      <c r="B39" s="14" t="s">
        <v>156</v>
      </c>
      <c r="C39" s="2" t="s">
        <v>157</v>
      </c>
      <c r="D39" s="2" t="s">
        <v>158</v>
      </c>
      <c r="IU39" s="1"/>
    </row>
    <row r="40" spans="1:255" ht="15" customHeight="1" x14ac:dyDescent="0.75">
      <c r="A40" s="2">
        <v>27</v>
      </c>
      <c r="B40" s="14" t="s">
        <v>159</v>
      </c>
      <c r="C40" s="2" t="s">
        <v>160</v>
      </c>
      <c r="D40" s="2" t="s">
        <v>161</v>
      </c>
      <c r="IU40" s="1"/>
    </row>
    <row r="41" spans="1:255" ht="15" customHeight="1" x14ac:dyDescent="0.75">
      <c r="A41" s="2">
        <v>28</v>
      </c>
      <c r="B41" s="14" t="s">
        <v>162</v>
      </c>
      <c r="C41" s="2" t="s">
        <v>163</v>
      </c>
      <c r="D41" s="2" t="s">
        <v>164</v>
      </c>
      <c r="IU41" s="1"/>
    </row>
    <row r="42" spans="1:255" ht="15" customHeight="1" x14ac:dyDescent="0.75">
      <c r="A42" s="2">
        <v>29</v>
      </c>
      <c r="B42" s="14" t="s">
        <v>165</v>
      </c>
      <c r="C42" s="2" t="s">
        <v>166</v>
      </c>
      <c r="D42" s="2" t="s">
        <v>167</v>
      </c>
      <c r="IU42" s="1"/>
    </row>
    <row r="43" spans="1:255" ht="15" customHeight="1" x14ac:dyDescent="0.75">
      <c r="A43" s="3">
        <v>30</v>
      </c>
      <c r="B43" s="93" t="s">
        <v>168</v>
      </c>
      <c r="C43" s="3" t="s">
        <v>169</v>
      </c>
      <c r="D43" s="3" t="s">
        <v>170</v>
      </c>
      <c r="IU43" s="1"/>
    </row>
    <row r="44" spans="1:255" ht="15" customHeight="1" x14ac:dyDescent="0.75">
      <c r="A44" s="3">
        <v>31</v>
      </c>
      <c r="B44" s="106" t="s">
        <v>171</v>
      </c>
      <c r="C44" s="105" t="s">
        <v>172</v>
      </c>
      <c r="D44" s="105" t="s">
        <v>173</v>
      </c>
    </row>
    <row r="45" spans="1:255" ht="15" customHeight="1" x14ac:dyDescent="0.75">
      <c r="A45" s="3">
        <v>32</v>
      </c>
      <c r="B45" s="106" t="s">
        <v>174</v>
      </c>
      <c r="C45" s="105" t="s">
        <v>175</v>
      </c>
      <c r="D45" s="105" t="s">
        <v>176</v>
      </c>
    </row>
    <row r="46" spans="1:255" ht="15" customHeight="1" x14ac:dyDescent="0.75">
      <c r="A46" s="3">
        <v>33</v>
      </c>
      <c r="B46" s="106" t="s">
        <v>177</v>
      </c>
      <c r="C46" s="105" t="s">
        <v>178</v>
      </c>
      <c r="D46" s="105" t="s">
        <v>179</v>
      </c>
    </row>
    <row r="47" spans="1:255" ht="15" customHeight="1" x14ac:dyDescent="0.75">
      <c r="A47" s="3">
        <v>34</v>
      </c>
      <c r="B47" s="106" t="s">
        <v>180</v>
      </c>
      <c r="C47" s="105" t="s">
        <v>181</v>
      </c>
      <c r="D47" s="105" t="s">
        <v>182</v>
      </c>
    </row>
    <row r="48" spans="1:255" ht="15" customHeight="1" x14ac:dyDescent="0.75">
      <c r="A48" s="3">
        <v>35</v>
      </c>
      <c r="B48" s="106" t="s">
        <v>183</v>
      </c>
      <c r="C48" s="105" t="s">
        <v>184</v>
      </c>
      <c r="D48" s="105" t="s">
        <v>185</v>
      </c>
    </row>
    <row r="49" spans="1:4" ht="15" customHeight="1" x14ac:dyDescent="0.75">
      <c r="A49" s="3">
        <v>36</v>
      </c>
      <c r="B49" s="106" t="s">
        <v>186</v>
      </c>
      <c r="C49" s="105" t="s">
        <v>187</v>
      </c>
      <c r="D49" s="105" t="s">
        <v>188</v>
      </c>
    </row>
    <row r="50" spans="1:4" ht="15" customHeight="1" x14ac:dyDescent="0.75">
      <c r="A50" s="3">
        <v>37</v>
      </c>
      <c r="B50" s="106" t="s">
        <v>189</v>
      </c>
      <c r="C50" s="105" t="s">
        <v>190</v>
      </c>
      <c r="D50" s="105" t="s">
        <v>191</v>
      </c>
    </row>
    <row r="51" spans="1:4" ht="15" customHeight="1" x14ac:dyDescent="0.75">
      <c r="A51" s="3">
        <v>38</v>
      </c>
      <c r="B51" s="106" t="s">
        <v>192</v>
      </c>
      <c r="C51" s="105" t="s">
        <v>193</v>
      </c>
      <c r="D51" s="105" t="s">
        <v>194</v>
      </c>
    </row>
    <row r="52" spans="1:4" ht="15" customHeight="1" x14ac:dyDescent="0.75">
      <c r="A52" s="3">
        <v>39</v>
      </c>
      <c r="B52" s="106" t="s">
        <v>195</v>
      </c>
      <c r="C52" s="105" t="s">
        <v>196</v>
      </c>
      <c r="D52" s="105" t="s">
        <v>197</v>
      </c>
    </row>
    <row r="53" spans="1:4" ht="15" customHeight="1" x14ac:dyDescent="0.75">
      <c r="A53" s="3">
        <v>40</v>
      </c>
      <c r="B53" s="106" t="s">
        <v>198</v>
      </c>
      <c r="C53" s="105" t="s">
        <v>199</v>
      </c>
      <c r="D53" s="105" t="s">
        <v>200</v>
      </c>
    </row>
    <row r="54" spans="1:4" ht="15" customHeight="1" x14ac:dyDescent="0.75">
      <c r="A54" s="3">
        <v>41</v>
      </c>
      <c r="B54" s="106" t="s">
        <v>201</v>
      </c>
      <c r="C54" s="105" t="s">
        <v>202</v>
      </c>
      <c r="D54" s="105" t="s">
        <v>203</v>
      </c>
    </row>
    <row r="55" spans="1:4" ht="15" customHeight="1" x14ac:dyDescent="0.75">
      <c r="A55" s="3">
        <v>42</v>
      </c>
      <c r="B55" s="106" t="s">
        <v>204</v>
      </c>
      <c r="C55" s="105" t="s">
        <v>205</v>
      </c>
      <c r="D55" s="105" t="s">
        <v>206</v>
      </c>
    </row>
    <row r="56" spans="1:4" ht="15" customHeight="1" x14ac:dyDescent="0.75">
      <c r="A56" s="3">
        <v>43</v>
      </c>
      <c r="B56" s="106" t="s">
        <v>207</v>
      </c>
      <c r="C56" s="105" t="s">
        <v>208</v>
      </c>
      <c r="D56" s="105" t="s">
        <v>209</v>
      </c>
    </row>
    <row r="57" spans="1:4" ht="15" customHeight="1" x14ac:dyDescent="0.75">
      <c r="A57" s="3">
        <v>44</v>
      </c>
      <c r="B57" s="106" t="s">
        <v>210</v>
      </c>
      <c r="C57" s="105" t="s">
        <v>211</v>
      </c>
      <c r="D57" s="105" t="s">
        <v>212</v>
      </c>
    </row>
    <row r="58" spans="1:4" ht="15" customHeight="1" x14ac:dyDescent="0.75">
      <c r="A58" s="3">
        <v>45</v>
      </c>
      <c r="B58" s="106" t="s">
        <v>213</v>
      </c>
      <c r="C58" s="105" t="s">
        <v>214</v>
      </c>
      <c r="D58" s="105" t="s">
        <v>215</v>
      </c>
    </row>
    <row r="59" spans="1:4" ht="15" customHeight="1" x14ac:dyDescent="0.75">
      <c r="A59" s="3">
        <v>46</v>
      </c>
      <c r="B59" s="106" t="s">
        <v>216</v>
      </c>
      <c r="C59" s="105" t="s">
        <v>217</v>
      </c>
      <c r="D59" s="105" t="s">
        <v>218</v>
      </c>
    </row>
    <row r="60" spans="1:4" ht="15" customHeight="1" x14ac:dyDescent="0.75">
      <c r="A60" s="3">
        <v>47</v>
      </c>
      <c r="B60" s="106" t="s">
        <v>219</v>
      </c>
      <c r="C60" s="105" t="s">
        <v>220</v>
      </c>
      <c r="D60" s="105" t="s">
        <v>221</v>
      </c>
    </row>
    <row r="61" spans="1:4" ht="15" customHeight="1" x14ac:dyDescent="0.75">
      <c r="A61" s="3">
        <v>48</v>
      </c>
      <c r="B61" s="106" t="s">
        <v>222</v>
      </c>
      <c r="C61" s="105" t="s">
        <v>223</v>
      </c>
      <c r="D61" s="105" t="s">
        <v>224</v>
      </c>
    </row>
    <row r="62" spans="1:4" ht="15" customHeight="1" x14ac:dyDescent="0.75">
      <c r="A62" s="3">
        <v>49</v>
      </c>
      <c r="B62" s="106" t="s">
        <v>225</v>
      </c>
      <c r="C62" s="105" t="s">
        <v>226</v>
      </c>
      <c r="D62" s="105" t="s">
        <v>227</v>
      </c>
    </row>
    <row r="63" spans="1:4" ht="15" customHeight="1" x14ac:dyDescent="0.75">
      <c r="A63" s="3">
        <v>50</v>
      </c>
      <c r="B63" s="106" t="s">
        <v>228</v>
      </c>
      <c r="C63" s="105" t="s">
        <v>229</v>
      </c>
      <c r="D63" s="105" t="s">
        <v>230</v>
      </c>
    </row>
    <row r="64" spans="1:4" ht="15" customHeight="1" x14ac:dyDescent="0.75">
      <c r="A64" s="3">
        <v>51</v>
      </c>
      <c r="B64" s="106" t="s">
        <v>231</v>
      </c>
      <c r="C64" s="105" t="s">
        <v>232</v>
      </c>
      <c r="D64" s="105" t="s">
        <v>233</v>
      </c>
    </row>
    <row r="65" spans="1:4" ht="15" customHeight="1" x14ac:dyDescent="0.75">
      <c r="A65" s="3">
        <v>52</v>
      </c>
      <c r="B65" s="106" t="s">
        <v>234</v>
      </c>
      <c r="C65" s="105" t="s">
        <v>235</v>
      </c>
      <c r="D65" s="105" t="s">
        <v>236</v>
      </c>
    </row>
    <row r="66" spans="1:4" ht="15" customHeight="1" x14ac:dyDescent="0.75">
      <c r="A66" s="3">
        <v>53</v>
      </c>
      <c r="B66" s="106" t="s">
        <v>237</v>
      </c>
      <c r="C66" s="105" t="s">
        <v>238</v>
      </c>
      <c r="D66" s="105" t="s">
        <v>239</v>
      </c>
    </row>
    <row r="67" spans="1:4" ht="15" customHeight="1" x14ac:dyDescent="0.75">
      <c r="A67" s="3">
        <v>54</v>
      </c>
      <c r="B67" s="106" t="s">
        <v>240</v>
      </c>
      <c r="C67" s="105" t="s">
        <v>241</v>
      </c>
      <c r="D67" s="105" t="s">
        <v>242</v>
      </c>
    </row>
    <row r="68" spans="1:4" ht="15" customHeight="1" x14ac:dyDescent="0.75">
      <c r="A68" s="3">
        <v>55</v>
      </c>
      <c r="B68" s="106" t="s">
        <v>243</v>
      </c>
      <c r="C68" s="105" t="s">
        <v>244</v>
      </c>
      <c r="D68" s="105" t="s">
        <v>245</v>
      </c>
    </row>
    <row r="69" spans="1:4" ht="15" customHeight="1" x14ac:dyDescent="0.75">
      <c r="A69" s="3">
        <v>56</v>
      </c>
      <c r="B69" s="106" t="s">
        <v>246</v>
      </c>
      <c r="C69" s="105" t="s">
        <v>247</v>
      </c>
      <c r="D69" s="105" t="s">
        <v>248</v>
      </c>
    </row>
    <row r="70" spans="1:4" ht="15" customHeight="1" x14ac:dyDescent="0.75">
      <c r="A70" s="3">
        <v>57</v>
      </c>
      <c r="B70" s="106" t="s">
        <v>249</v>
      </c>
      <c r="C70" s="105" t="s">
        <v>250</v>
      </c>
      <c r="D70" s="105" t="s">
        <v>251</v>
      </c>
    </row>
    <row r="71" spans="1:4" ht="15" customHeight="1" x14ac:dyDescent="0.75">
      <c r="A71" s="3">
        <v>58</v>
      </c>
      <c r="B71" s="106" t="s">
        <v>252</v>
      </c>
      <c r="C71" s="105" t="s">
        <v>253</v>
      </c>
      <c r="D71" s="105" t="s">
        <v>254</v>
      </c>
    </row>
    <row r="72" spans="1:4" ht="15" customHeight="1" x14ac:dyDescent="0.75">
      <c r="A72" s="3">
        <v>59</v>
      </c>
      <c r="B72" s="106" t="s">
        <v>255</v>
      </c>
      <c r="C72" s="105" t="s">
        <v>256</v>
      </c>
      <c r="D72" s="105" t="s">
        <v>257</v>
      </c>
    </row>
    <row r="73" spans="1:4" ht="15" customHeight="1" x14ac:dyDescent="0.75">
      <c r="A73" s="3">
        <v>60</v>
      </c>
      <c r="B73" s="106" t="s">
        <v>258</v>
      </c>
      <c r="C73" s="105" t="s">
        <v>259</v>
      </c>
      <c r="D73" s="105" t="s">
        <v>260</v>
      </c>
    </row>
    <row r="74" spans="1:4" ht="15" customHeight="1" x14ac:dyDescent="0.75">
      <c r="A74" s="3">
        <v>61</v>
      </c>
      <c r="B74" s="106" t="s">
        <v>261</v>
      </c>
      <c r="C74" s="105" t="s">
        <v>262</v>
      </c>
      <c r="D74" s="105" t="s">
        <v>263</v>
      </c>
    </row>
    <row r="75" spans="1:4" ht="15" customHeight="1" x14ac:dyDescent="0.75">
      <c r="A75" s="3">
        <v>62</v>
      </c>
      <c r="B75" s="106" t="s">
        <v>264</v>
      </c>
      <c r="C75" s="105" t="s">
        <v>265</v>
      </c>
      <c r="D75" s="105" t="s">
        <v>266</v>
      </c>
    </row>
    <row r="76" spans="1:4" ht="15" customHeight="1" x14ac:dyDescent="0.75">
      <c r="A76" s="3">
        <v>63</v>
      </c>
      <c r="B76" s="106" t="s">
        <v>267</v>
      </c>
      <c r="C76" s="105" t="s">
        <v>268</v>
      </c>
      <c r="D76" s="105" t="s">
        <v>269</v>
      </c>
    </row>
    <row r="77" spans="1:4" ht="15" customHeight="1" x14ac:dyDescent="0.75">
      <c r="A77" s="3">
        <v>64</v>
      </c>
      <c r="B77" s="106" t="s">
        <v>270</v>
      </c>
      <c r="C77" s="105" t="s">
        <v>271</v>
      </c>
      <c r="D77" s="105" t="s">
        <v>272</v>
      </c>
    </row>
    <row r="78" spans="1:4" ht="15" customHeight="1" x14ac:dyDescent="0.75">
      <c r="A78" s="3">
        <v>65</v>
      </c>
      <c r="B78" s="106" t="s">
        <v>273</v>
      </c>
      <c r="C78" s="105" t="s">
        <v>274</v>
      </c>
      <c r="D78" s="105" t="s">
        <v>275</v>
      </c>
    </row>
    <row r="79" spans="1:4" ht="15" customHeight="1" x14ac:dyDescent="0.75">
      <c r="A79" s="3">
        <v>66</v>
      </c>
      <c r="B79" s="106" t="s">
        <v>276</v>
      </c>
      <c r="C79" s="105" t="s">
        <v>277</v>
      </c>
      <c r="D79" s="105" t="s">
        <v>278</v>
      </c>
    </row>
    <row r="80" spans="1:4" ht="15" customHeight="1" x14ac:dyDescent="0.75">
      <c r="A80" s="3">
        <v>67</v>
      </c>
      <c r="B80" s="106" t="s">
        <v>279</v>
      </c>
      <c r="C80" s="105" t="s">
        <v>280</v>
      </c>
      <c r="D80" s="105" t="s">
        <v>281</v>
      </c>
    </row>
    <row r="81" spans="1:4" ht="15" customHeight="1" x14ac:dyDescent="0.75">
      <c r="A81" s="3">
        <v>68</v>
      </c>
      <c r="B81" s="106" t="s">
        <v>282</v>
      </c>
      <c r="C81" s="105" t="s">
        <v>280</v>
      </c>
      <c r="D81" s="105" t="s">
        <v>283</v>
      </c>
    </row>
    <row r="82" spans="1:4" ht="15" customHeight="1" x14ac:dyDescent="0.75">
      <c r="A82" s="3">
        <v>69</v>
      </c>
      <c r="B82" s="106" t="s">
        <v>284</v>
      </c>
      <c r="C82" s="105" t="s">
        <v>280</v>
      </c>
      <c r="D82" s="105" t="s">
        <v>285</v>
      </c>
    </row>
    <row r="83" spans="1:4" ht="15" customHeight="1" x14ac:dyDescent="0.75">
      <c r="A83" s="3">
        <v>70</v>
      </c>
      <c r="B83" s="106" t="s">
        <v>286</v>
      </c>
      <c r="C83" s="105" t="s">
        <v>280</v>
      </c>
      <c r="D83" s="105" t="s">
        <v>287</v>
      </c>
    </row>
    <row r="84" spans="1:4" ht="15" customHeight="1" x14ac:dyDescent="0.75">
      <c r="A84" s="3">
        <v>71</v>
      </c>
      <c r="B84" s="106" t="s">
        <v>288</v>
      </c>
      <c r="C84" s="105" t="s">
        <v>280</v>
      </c>
      <c r="D84" s="105" t="s">
        <v>289</v>
      </c>
    </row>
    <row r="85" spans="1:4" ht="15" customHeight="1" x14ac:dyDescent="0.75">
      <c r="A85" s="3">
        <v>72</v>
      </c>
      <c r="B85" s="106" t="s">
        <v>290</v>
      </c>
      <c r="C85" s="105" t="s">
        <v>291</v>
      </c>
      <c r="D85" s="105" t="s">
        <v>292</v>
      </c>
    </row>
    <row r="86" spans="1:4" ht="15" customHeight="1" x14ac:dyDescent="0.75">
      <c r="A86" s="3">
        <v>73</v>
      </c>
      <c r="B86" s="106" t="s">
        <v>293</v>
      </c>
      <c r="C86" s="105" t="s">
        <v>294</v>
      </c>
      <c r="D86" s="105" t="s">
        <v>295</v>
      </c>
    </row>
    <row r="87" spans="1:4" ht="15" customHeight="1" x14ac:dyDescent="0.75">
      <c r="A87" s="3">
        <v>74</v>
      </c>
      <c r="B87" s="106" t="s">
        <v>296</v>
      </c>
      <c r="C87" s="105" t="s">
        <v>297</v>
      </c>
      <c r="D87" s="105" t="s">
        <v>298</v>
      </c>
    </row>
    <row r="88" spans="1:4" ht="15" customHeight="1" x14ac:dyDescent="0.75">
      <c r="A88" s="3">
        <v>75</v>
      </c>
      <c r="B88" s="106" t="s">
        <v>299</v>
      </c>
      <c r="C88" s="105" t="s">
        <v>300</v>
      </c>
      <c r="D88" s="105" t="s">
        <v>301</v>
      </c>
    </row>
    <row r="89" spans="1:4" ht="15" customHeight="1" x14ac:dyDescent="0.75">
      <c r="A89" s="3">
        <v>76</v>
      </c>
      <c r="B89" s="108" t="s">
        <v>302</v>
      </c>
      <c r="C89" s="107" t="s">
        <v>303</v>
      </c>
      <c r="D89" s="107" t="s">
        <v>304</v>
      </c>
    </row>
    <row r="90" spans="1:4" ht="15" customHeight="1" x14ac:dyDescent="0.75">
      <c r="A90" s="3">
        <v>77</v>
      </c>
      <c r="B90" s="14" t="s">
        <v>338</v>
      </c>
      <c r="C90" s="2" t="s">
        <v>339</v>
      </c>
      <c r="D90" s="105" t="s">
        <v>340</v>
      </c>
    </row>
    <row r="91" spans="1:4" ht="15" customHeight="1" x14ac:dyDescent="0.75">
      <c r="A91" s="3">
        <v>78</v>
      </c>
      <c r="B91" s="106" t="s">
        <v>343</v>
      </c>
      <c r="C91" s="105" t="s">
        <v>354</v>
      </c>
      <c r="D91" s="105" t="s">
        <v>239</v>
      </c>
    </row>
    <row r="92" spans="1:4" ht="15" customHeight="1" x14ac:dyDescent="0.75">
      <c r="A92" s="3">
        <v>79</v>
      </c>
      <c r="B92" s="106" t="s">
        <v>344</v>
      </c>
      <c r="C92" s="105" t="s">
        <v>349</v>
      </c>
      <c r="D92" s="105" t="s">
        <v>236</v>
      </c>
    </row>
    <row r="93" spans="1:4" ht="15" customHeight="1" x14ac:dyDescent="0.75">
      <c r="A93" s="3">
        <v>80</v>
      </c>
      <c r="B93" s="106" t="s">
        <v>345</v>
      </c>
      <c r="C93" s="105" t="s">
        <v>350</v>
      </c>
      <c r="D93" s="105" t="s">
        <v>242</v>
      </c>
    </row>
    <row r="94" spans="1:4" ht="15" customHeight="1" x14ac:dyDescent="0.75">
      <c r="A94" s="3">
        <v>81</v>
      </c>
      <c r="B94" s="106" t="s">
        <v>346</v>
      </c>
      <c r="C94" s="105" t="s">
        <v>351</v>
      </c>
      <c r="D94" s="105" t="s">
        <v>245</v>
      </c>
    </row>
    <row r="95" spans="1:4" ht="15" customHeight="1" x14ac:dyDescent="0.75">
      <c r="A95" s="3">
        <v>82</v>
      </c>
      <c r="B95" s="106" t="s">
        <v>347</v>
      </c>
      <c r="C95" s="105" t="s">
        <v>352</v>
      </c>
      <c r="D95" s="105" t="s">
        <v>248</v>
      </c>
    </row>
    <row r="96" spans="1:4" ht="15" customHeight="1" x14ac:dyDescent="0.75">
      <c r="A96" s="3">
        <v>83</v>
      </c>
      <c r="B96" s="106" t="s">
        <v>348</v>
      </c>
      <c r="C96" s="105" t="s">
        <v>353</v>
      </c>
      <c r="D96" s="105" t="s">
        <v>251</v>
      </c>
    </row>
  </sheetData>
  <pageMargins left="0.7" right="0.7" top="0.75" bottom="0.75" header="0.3" footer="0.3"/>
  <pageSetup orientation="portrait" r:id="rId1"/>
  <headerFooter>
    <oddFooter>&amp;C&amp;"Helvetica Neue,Regular"&amp;12&amp;K000000&amp;P</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DataValidation!$A$2:$A$8</xm:f>
          </x14:formula1>
          <xm:sqref>B3</xm:sqref>
        </x14:dataValidation>
        <x14:dataValidation type="list" allowBlank="1" showInputMessage="1" showErrorMessage="1" xr:uid="{00000000-0002-0000-0100-000001000000}">
          <x14:formula1>
            <xm:f>DataValidation!$B$2:$B$9</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defaultRowHeight="14.75" x14ac:dyDescent="0.75"/>
  <sheetData>
    <row r="1" spans="1:4" x14ac:dyDescent="0.75">
      <c r="A1" t="s">
        <v>28</v>
      </c>
      <c r="B1" t="s">
        <v>29</v>
      </c>
    </row>
    <row r="2" spans="1:4" x14ac:dyDescent="0.75">
      <c r="A2" s="51" t="s">
        <v>39</v>
      </c>
      <c r="B2" s="51" t="s">
        <v>40</v>
      </c>
    </row>
    <row r="3" spans="1:4" x14ac:dyDescent="0.75">
      <c r="A3" s="51" t="s">
        <v>41</v>
      </c>
      <c r="B3" s="51" t="s">
        <v>42</v>
      </c>
    </row>
    <row r="4" spans="1:4" x14ac:dyDescent="0.75">
      <c r="A4" s="51" t="s">
        <v>43</v>
      </c>
      <c r="B4" s="51" t="s">
        <v>44</v>
      </c>
    </row>
    <row r="5" spans="1:4" x14ac:dyDescent="0.75">
      <c r="A5" s="51" t="s">
        <v>45</v>
      </c>
      <c r="B5" s="51" t="s">
        <v>46</v>
      </c>
    </row>
    <row r="6" spans="1:4" x14ac:dyDescent="0.75">
      <c r="A6" s="51" t="s">
        <v>47</v>
      </c>
      <c r="B6" s="51" t="s">
        <v>48</v>
      </c>
    </row>
    <row r="7" spans="1:4" x14ac:dyDescent="0.75">
      <c r="A7" s="51" t="s">
        <v>49</v>
      </c>
      <c r="B7" s="51" t="s">
        <v>50</v>
      </c>
    </row>
    <row r="8" spans="1:4" x14ac:dyDescent="0.75">
      <c r="A8" s="51" t="s">
        <v>51</v>
      </c>
      <c r="B8" s="51" t="s">
        <v>52</v>
      </c>
    </row>
    <row r="9" spans="1:4" x14ac:dyDescent="0.75">
      <c r="A9" t="str">
        <f t="shared" ref="A9:A12" si="0">TRIM(D20)</f>
        <v/>
      </c>
      <c r="B9" s="51" t="s">
        <v>51</v>
      </c>
    </row>
    <row r="10" spans="1:4" x14ac:dyDescent="0.75">
      <c r="A10" t="str">
        <f t="shared" si="0"/>
        <v/>
      </c>
    </row>
    <row r="11" spans="1:4" x14ac:dyDescent="0.75">
      <c r="A11" t="str">
        <f t="shared" si="0"/>
        <v/>
      </c>
    </row>
    <row r="12" spans="1:4" x14ac:dyDescent="0.75">
      <c r="A12" t="str">
        <f t="shared" si="0"/>
        <v/>
      </c>
    </row>
    <row r="13" spans="1:4" x14ac:dyDescent="0.75">
      <c r="D13" t="s">
        <v>53</v>
      </c>
    </row>
    <row r="14" spans="1:4" x14ac:dyDescent="0.75">
      <c r="D14" t="s">
        <v>54</v>
      </c>
    </row>
    <row r="15" spans="1:4" x14ac:dyDescent="0.75">
      <c r="D15" t="s">
        <v>55</v>
      </c>
    </row>
    <row r="16" spans="1:4" x14ac:dyDescent="0.75">
      <c r="D16" t="s">
        <v>56</v>
      </c>
    </row>
    <row r="17" spans="4:4" x14ac:dyDescent="0.75">
      <c r="D17" t="s">
        <v>57</v>
      </c>
    </row>
    <row r="18" spans="4:4" x14ac:dyDescent="0.75">
      <c r="D18" t="s">
        <v>58</v>
      </c>
    </row>
    <row r="19" spans="4:4" x14ac:dyDescent="0.75">
      <c r="D19" t="s">
        <v>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88"/>
  <sheetViews>
    <sheetView showGridLines="0" topLeftCell="A78" workbookViewId="0">
      <selection activeCell="C90" sqref="C90"/>
    </sheetView>
  </sheetViews>
  <sheetFormatPr defaultColWidth="8.86328125" defaultRowHeight="15" customHeight="1" x14ac:dyDescent="0.75"/>
  <cols>
    <col min="1" max="1" width="13.86328125" style="1" bestFit="1" customWidth="1"/>
    <col min="2" max="2" width="53.26953125" style="1" customWidth="1"/>
    <col min="3" max="6" width="22.7265625" style="1" customWidth="1"/>
    <col min="7" max="252" width="8.86328125" style="1" customWidth="1"/>
  </cols>
  <sheetData>
    <row r="1" spans="1:6" ht="15" customHeight="1" x14ac:dyDescent="0.75">
      <c r="A1" t="s">
        <v>30</v>
      </c>
      <c r="B1" s="15" t="str">
        <f>'Measure Info'!B6</f>
        <v>eClinicalWorks</v>
      </c>
      <c r="C1" s="5"/>
      <c r="D1" s="5"/>
      <c r="E1" s="5"/>
      <c r="F1" s="5"/>
    </row>
    <row r="2" spans="1:6" ht="15" customHeight="1" x14ac:dyDescent="0.75">
      <c r="A2" s="16"/>
      <c r="B2" s="17"/>
      <c r="C2" s="4" t="s">
        <v>60</v>
      </c>
      <c r="D2" s="4" t="s">
        <v>61</v>
      </c>
      <c r="E2" s="4" t="s">
        <v>62</v>
      </c>
      <c r="F2" s="4" t="s">
        <v>63</v>
      </c>
    </row>
    <row r="3" spans="1:6" ht="80.150000000000006" customHeight="1" x14ac:dyDescent="0.75">
      <c r="A3" s="18" t="s">
        <v>64</v>
      </c>
      <c r="B3" s="19" t="s">
        <v>35</v>
      </c>
      <c r="C3" s="20" t="s">
        <v>65</v>
      </c>
      <c r="D3" s="20" t="s">
        <v>66</v>
      </c>
      <c r="E3" s="20" t="s">
        <v>67</v>
      </c>
      <c r="F3" s="20" t="s">
        <v>68</v>
      </c>
    </row>
    <row r="4" spans="1:6" ht="15" customHeight="1" x14ac:dyDescent="0.75">
      <c r="A4" s="21"/>
      <c r="B4" s="22"/>
      <c r="C4" s="23" t="s">
        <v>8</v>
      </c>
      <c r="D4" s="24" t="s">
        <v>8</v>
      </c>
      <c r="E4" s="24" t="s">
        <v>8</v>
      </c>
      <c r="F4" s="24" t="s">
        <v>8</v>
      </c>
    </row>
    <row r="5" spans="1:6" ht="15" customHeight="1" x14ac:dyDescent="0.75">
      <c r="A5" s="9">
        <v>1</v>
      </c>
      <c r="B5" s="7" t="str">
        <f>'Measure Info'!B13</f>
        <v>Ethnicity</v>
      </c>
      <c r="C5" s="26">
        <v>1</v>
      </c>
      <c r="D5" s="26">
        <v>1</v>
      </c>
      <c r="E5" s="26">
        <v>1</v>
      </c>
      <c r="F5" s="26">
        <v>1</v>
      </c>
    </row>
    <row r="6" spans="1:6" ht="15" customHeight="1" x14ac:dyDescent="0.75">
      <c r="A6" s="9">
        <v>2</v>
      </c>
      <c r="B6" s="7" t="str">
        <f>'Measure Info'!B14</f>
        <v>Payer Type</v>
      </c>
      <c r="C6" s="26">
        <v>1</v>
      </c>
      <c r="D6" s="26">
        <v>1</v>
      </c>
      <c r="E6" s="26">
        <v>1</v>
      </c>
      <c r="F6" s="26">
        <v>1</v>
      </c>
    </row>
    <row r="7" spans="1:6" ht="15" customHeight="1" x14ac:dyDescent="0.75">
      <c r="A7" s="9">
        <v>3</v>
      </c>
      <c r="B7" s="7" t="str">
        <f>'Measure Info'!B15</f>
        <v>Race</v>
      </c>
      <c r="C7" s="26">
        <v>1</v>
      </c>
      <c r="D7" s="26">
        <v>1</v>
      </c>
      <c r="E7" s="26">
        <v>1</v>
      </c>
      <c r="F7" s="26">
        <v>1</v>
      </c>
    </row>
    <row r="8" spans="1:6" ht="15" customHeight="1" x14ac:dyDescent="0.75">
      <c r="A8" s="9">
        <v>4</v>
      </c>
      <c r="B8" s="7" t="str">
        <f>'Measure Info'!B16</f>
        <v>ONC Administrative Sex</v>
      </c>
      <c r="C8" s="26">
        <v>1</v>
      </c>
      <c r="D8" s="26">
        <v>1</v>
      </c>
      <c r="E8" s="26">
        <v>1</v>
      </c>
      <c r="F8" s="26">
        <v>1</v>
      </c>
    </row>
    <row r="9" spans="1:6" ht="15" customHeight="1" x14ac:dyDescent="0.75">
      <c r="A9" s="9">
        <v>5</v>
      </c>
      <c r="B9" s="7" t="str">
        <f>'Measure Info'!B17</f>
        <v>Live Birth Delivery Date (LBDD)</v>
      </c>
      <c r="C9" s="26">
        <v>1</v>
      </c>
      <c r="D9" s="26">
        <v>0</v>
      </c>
      <c r="E9" s="26">
        <v>1</v>
      </c>
      <c r="F9" s="26">
        <v>0</v>
      </c>
    </row>
    <row r="10" spans="1:6" ht="15" customHeight="1" x14ac:dyDescent="0.75">
      <c r="A10" s="9">
        <v>6</v>
      </c>
      <c r="B10" s="7" t="str">
        <f>'Measure Info'!B18</f>
        <v>Procedure, performed: Live Birth Delivery Procedures (grouping)</v>
      </c>
      <c r="C10" s="26">
        <v>1</v>
      </c>
      <c r="D10" s="26">
        <v>0</v>
      </c>
      <c r="E10" s="26">
        <v>1</v>
      </c>
      <c r="F10" s="26">
        <v>0</v>
      </c>
    </row>
    <row r="11" spans="1:6" ht="15" customHeight="1" x14ac:dyDescent="0.75">
      <c r="A11" s="9">
        <v>7</v>
      </c>
      <c r="B11" s="7" t="str">
        <f>'Measure Info'!B19</f>
        <v>Assessment, performed: Date and time of obstetric delivery (LOINC)</v>
      </c>
      <c r="C11" s="26">
        <v>0</v>
      </c>
      <c r="D11" s="26">
        <v>0</v>
      </c>
      <c r="E11" s="26">
        <v>0</v>
      </c>
      <c r="F11" s="26">
        <v>0</v>
      </c>
    </row>
    <row r="12" spans="1:6" ht="15" customHeight="1" x14ac:dyDescent="0.75">
      <c r="A12" s="9">
        <v>8</v>
      </c>
      <c r="B12" s="7" t="str">
        <f>'Measure Info'!B20</f>
        <v>Estimated Delivery Date (EDD)</v>
      </c>
      <c r="C12" s="26">
        <v>1</v>
      </c>
      <c r="D12" s="26">
        <v>1</v>
      </c>
      <c r="E12" s="26">
        <v>1</v>
      </c>
      <c r="F12" s="26">
        <v>1</v>
      </c>
    </row>
    <row r="13" spans="1:6" ht="15" customHeight="1" x14ac:dyDescent="0.75">
      <c r="A13" s="9">
        <v>9</v>
      </c>
      <c r="B13" s="7" t="str">
        <f>'Measure Info'!B21</f>
        <v>Assessment, performed: Delivery date Estimated (LOINC)</v>
      </c>
      <c r="C13" s="26">
        <v>0</v>
      </c>
      <c r="D13" s="26">
        <v>0</v>
      </c>
      <c r="E13" s="26">
        <v>0</v>
      </c>
      <c r="F13" s="26">
        <v>0</v>
      </c>
    </row>
    <row r="14" spans="1:6" ht="15" customHeight="1" x14ac:dyDescent="0.75">
      <c r="A14" s="9">
        <v>10</v>
      </c>
      <c r="B14" s="7" t="str">
        <f>'Measure Info'!B22</f>
        <v>Assessment, performed: Sterilization SNOMED Findings</v>
      </c>
      <c r="C14" s="26">
        <v>0</v>
      </c>
      <c r="D14" s="26">
        <v>0</v>
      </c>
      <c r="E14" s="26">
        <v>0</v>
      </c>
      <c r="F14" s="26">
        <v>0</v>
      </c>
    </row>
    <row r="15" spans="1:6" ht="15" customHeight="1" x14ac:dyDescent="0.75">
      <c r="A15" s="9">
        <v>11</v>
      </c>
      <c r="B15" s="7" t="str">
        <f>'Measure Info'!B23</f>
        <v>Assessment, performed: Intrauterine Devices SNOMED Findings</v>
      </c>
      <c r="C15" s="26">
        <v>0</v>
      </c>
      <c r="D15" s="26">
        <v>0</v>
      </c>
      <c r="E15" s="26">
        <v>0</v>
      </c>
      <c r="F15" s="26">
        <v>0</v>
      </c>
    </row>
    <row r="16" spans="1:6" ht="15" customHeight="1" x14ac:dyDescent="0.75">
      <c r="A16" s="9">
        <v>12</v>
      </c>
      <c r="B16" s="7" t="str">
        <f>'Measure Info'!B24</f>
        <v>Assessment, performed: Contraceptive Implant SNOMED Findings</v>
      </c>
      <c r="C16" s="26">
        <v>0</v>
      </c>
      <c r="D16" s="26">
        <v>0</v>
      </c>
      <c r="E16" s="26">
        <v>0</v>
      </c>
      <c r="F16" s="26">
        <v>0</v>
      </c>
    </row>
    <row r="17" spans="1:6" ht="15" customHeight="1" x14ac:dyDescent="0.75">
      <c r="A17" s="9">
        <v>13</v>
      </c>
      <c r="B17" s="7" t="str">
        <f>'Measure Info'!B25</f>
        <v>Assessment, performed: Injectable Contraceptive SNOMED Findings</v>
      </c>
      <c r="C17" s="26">
        <v>0</v>
      </c>
      <c r="D17" s="26">
        <v>0</v>
      </c>
      <c r="E17" s="26">
        <v>0</v>
      </c>
      <c r="F17" s="26">
        <v>0</v>
      </c>
    </row>
    <row r="18" spans="1:6" ht="15" customHeight="1" x14ac:dyDescent="0.75">
      <c r="A18" s="9">
        <v>14</v>
      </c>
      <c r="B18" s="7" t="str">
        <f>'Measure Info'!B26</f>
        <v>Assessment, performed: Oral Contraceptive Pill SNOMED Findings</v>
      </c>
      <c r="C18" s="26">
        <v>0</v>
      </c>
      <c r="D18" s="26">
        <v>0</v>
      </c>
      <c r="E18" s="26">
        <v>0</v>
      </c>
      <c r="F18" s="26">
        <v>0</v>
      </c>
    </row>
    <row r="19" spans="1:6" ht="15" customHeight="1" x14ac:dyDescent="0.75">
      <c r="A19" s="9">
        <v>15</v>
      </c>
      <c r="B19" s="7" t="str">
        <f>'Measure Info'!B27</f>
        <v>Assessment, performed: Contraceptive Patch SNOMED Findings</v>
      </c>
      <c r="C19" s="26">
        <v>0</v>
      </c>
      <c r="D19" s="26">
        <v>0</v>
      </c>
      <c r="E19" s="26">
        <v>0</v>
      </c>
      <c r="F19" s="26">
        <v>0</v>
      </c>
    </row>
    <row r="20" spans="1:6" ht="15" customHeight="1" x14ac:dyDescent="0.75">
      <c r="A20" s="9">
        <v>16</v>
      </c>
      <c r="B20" s="7" t="str">
        <f>'Measure Info'!B28</f>
        <v>Assessment, performed: Contraceptive Ring SNOMED Findings</v>
      </c>
      <c r="C20" s="26">
        <v>0</v>
      </c>
      <c r="D20" s="26">
        <v>0</v>
      </c>
      <c r="E20" s="26">
        <v>0</v>
      </c>
      <c r="F20" s="26">
        <v>0</v>
      </c>
    </row>
    <row r="21" spans="1:6" ht="15" customHeight="1" x14ac:dyDescent="0.75">
      <c r="A21" s="9">
        <v>17</v>
      </c>
      <c r="B21" s="7" t="str">
        <f>'Measure Info'!B29</f>
        <v>Diagnosis, performed: Pregnancy Related Diagnoses (grouping)</v>
      </c>
      <c r="C21" s="26">
        <v>1</v>
      </c>
      <c r="D21" s="26">
        <v>1</v>
      </c>
      <c r="E21" s="26">
        <v>1</v>
      </c>
      <c r="F21" s="26">
        <v>1</v>
      </c>
    </row>
    <row r="22" spans="1:6" ht="15" customHeight="1" x14ac:dyDescent="0.75">
      <c r="A22" s="9">
        <v>18</v>
      </c>
      <c r="B22" s="7" t="str">
        <f>'Measure Info'!B30</f>
        <v>Assessment, performed: Female sterilization (LOINC)</v>
      </c>
      <c r="C22" s="26">
        <v>0</v>
      </c>
      <c r="D22" s="26">
        <v>0</v>
      </c>
      <c r="E22" s="26">
        <v>0</v>
      </c>
      <c r="F22" s="26">
        <v>0</v>
      </c>
    </row>
    <row r="23" spans="1:6" ht="15" customHeight="1" x14ac:dyDescent="0.75">
      <c r="A23" s="9">
        <v>19</v>
      </c>
      <c r="B23" s="7" t="str">
        <f>'Measure Info'!B31</f>
        <v>Assessment, performed: Intrauterine Devices (LOINC)</v>
      </c>
      <c r="C23" s="26">
        <v>0</v>
      </c>
      <c r="D23" s="26">
        <v>0</v>
      </c>
      <c r="E23" s="26">
        <v>0</v>
      </c>
      <c r="F23" s="26">
        <v>0</v>
      </c>
    </row>
    <row r="24" spans="1:6" ht="15" customHeight="1" x14ac:dyDescent="0.75">
      <c r="A24" s="9">
        <v>20</v>
      </c>
      <c r="B24" s="7" t="str">
        <f>'Measure Info'!B32</f>
        <v>Assessment, performed: Implantable rod (LOINC)</v>
      </c>
      <c r="C24" s="26">
        <v>0</v>
      </c>
      <c r="D24" s="26">
        <v>0</v>
      </c>
      <c r="E24" s="26">
        <v>0</v>
      </c>
      <c r="F24" s="26">
        <v>0</v>
      </c>
    </row>
    <row r="25" spans="1:6" ht="15" customHeight="1" x14ac:dyDescent="0.75">
      <c r="A25" s="9">
        <v>21</v>
      </c>
      <c r="B25" s="7" t="str">
        <f>'Measure Info'!B33</f>
        <v>Assessment, performed: Injectables (LOINC)</v>
      </c>
      <c r="C25" s="26">
        <v>0</v>
      </c>
      <c r="D25" s="26">
        <v>0</v>
      </c>
      <c r="E25" s="26">
        <v>0</v>
      </c>
      <c r="F25" s="26">
        <v>0</v>
      </c>
    </row>
    <row r="26" spans="1:6" ht="15" customHeight="1" x14ac:dyDescent="0.75">
      <c r="A26" s="9">
        <v>22</v>
      </c>
      <c r="B26" s="7" t="str">
        <f>'Measure Info'!B34</f>
        <v>Assessment, performed: Oral Contraceptive Pill (LOINC)</v>
      </c>
      <c r="C26" s="26">
        <v>0</v>
      </c>
      <c r="D26" s="26">
        <v>0</v>
      </c>
      <c r="E26" s="26">
        <v>0</v>
      </c>
      <c r="F26" s="26">
        <v>0</v>
      </c>
    </row>
    <row r="27" spans="1:6" ht="15" customHeight="1" x14ac:dyDescent="0.75">
      <c r="A27" s="9">
        <v>23</v>
      </c>
      <c r="B27" s="7" t="str">
        <f>'Measure Info'!B35</f>
        <v>Assessment, performed: Contraceptive patch (LOINC)</v>
      </c>
      <c r="C27" s="26">
        <v>0</v>
      </c>
      <c r="D27" s="26">
        <v>0</v>
      </c>
      <c r="E27" s="26">
        <v>0</v>
      </c>
      <c r="F27" s="26">
        <v>0</v>
      </c>
    </row>
    <row r="28" spans="1:6" ht="15" customHeight="1" x14ac:dyDescent="0.75">
      <c r="A28" s="9">
        <v>24</v>
      </c>
      <c r="B28" s="7" t="str">
        <f>'Measure Info'!B36</f>
        <v>Assessment, performed: Vaginal ring (LOINC)</v>
      </c>
      <c r="C28" s="26">
        <v>0</v>
      </c>
      <c r="D28" s="26">
        <v>0</v>
      </c>
      <c r="E28" s="26">
        <v>0</v>
      </c>
      <c r="F28" s="26">
        <v>0</v>
      </c>
    </row>
    <row r="29" spans="1:6" ht="15" customHeight="1" x14ac:dyDescent="0.75">
      <c r="A29" s="9">
        <v>25</v>
      </c>
      <c r="B29" s="7" t="str">
        <f>'Measure Info'!B37</f>
        <v>Encounter, performed: Intrauterine Devices ICD10CM Surveillance</v>
      </c>
      <c r="C29" s="26">
        <v>1</v>
      </c>
      <c r="D29" s="26">
        <v>1</v>
      </c>
      <c r="E29" s="26">
        <v>1</v>
      </c>
      <c r="F29" s="26">
        <v>1</v>
      </c>
    </row>
    <row r="30" spans="1:6" ht="15" customHeight="1" x14ac:dyDescent="0.75">
      <c r="A30" s="9">
        <v>26</v>
      </c>
      <c r="B30" s="7" t="str">
        <f>'Measure Info'!B38</f>
        <v>Encounter, performed: Contraceptive Implant ICD10CM Surveillance</v>
      </c>
      <c r="C30" s="26">
        <v>1</v>
      </c>
      <c r="D30" s="26">
        <v>1</v>
      </c>
      <c r="E30" s="26">
        <v>1</v>
      </c>
      <c r="F30" s="26">
        <v>1</v>
      </c>
    </row>
    <row r="31" spans="1:6" ht="15" customHeight="1" x14ac:dyDescent="0.75">
      <c r="A31" s="9">
        <v>27</v>
      </c>
      <c r="B31" s="7" t="str">
        <f>'Measure Info'!B39</f>
        <v>Encounter, performed: Injectable Contraceptive ICD10CM Surveillance</v>
      </c>
      <c r="C31" s="26">
        <v>1</v>
      </c>
      <c r="D31" s="26">
        <v>1</v>
      </c>
      <c r="E31" s="26">
        <v>1</v>
      </c>
      <c r="F31" s="26">
        <v>1</v>
      </c>
    </row>
    <row r="32" spans="1:6" ht="15" customHeight="1" x14ac:dyDescent="0.75">
      <c r="A32" s="9">
        <v>28</v>
      </c>
      <c r="B32" s="7" t="str">
        <f>'Measure Info'!B40</f>
        <v>Encounter, performed: Oral Contraceptive Pill ICD10CM Surveillance</v>
      </c>
      <c r="C32" s="26">
        <v>1</v>
      </c>
      <c r="D32" s="26">
        <v>1</v>
      </c>
      <c r="E32" s="26">
        <v>1</v>
      </c>
      <c r="F32" s="26">
        <v>1</v>
      </c>
    </row>
    <row r="33" spans="1:7" ht="15" customHeight="1" x14ac:dyDescent="0.75">
      <c r="A33" s="9">
        <v>29</v>
      </c>
      <c r="B33" s="7" t="str">
        <f>'Measure Info'!B41</f>
        <v>Encounter, performed: Contraceptive Patch ICD10CM Surveillance</v>
      </c>
      <c r="C33" s="26">
        <v>1</v>
      </c>
      <c r="D33" s="26">
        <v>1</v>
      </c>
      <c r="E33" s="26">
        <v>1</v>
      </c>
      <c r="F33" s="26">
        <v>1</v>
      </c>
    </row>
    <row r="34" spans="1:7" ht="15" customHeight="1" x14ac:dyDescent="0.75">
      <c r="A34" s="9">
        <v>30</v>
      </c>
      <c r="B34" s="7" t="str">
        <f>'Measure Info'!B42</f>
        <v>Encounter, performed: Contraceptive Ring ICD10CM Surveillance</v>
      </c>
      <c r="C34" s="26">
        <v>1</v>
      </c>
      <c r="D34" s="26">
        <v>1</v>
      </c>
      <c r="E34" s="26">
        <v>1</v>
      </c>
      <c r="F34" s="26">
        <v>1</v>
      </c>
    </row>
    <row r="35" spans="1:7" ht="15" customHeight="1" x14ac:dyDescent="0.75">
      <c r="A35" s="9">
        <v>31</v>
      </c>
      <c r="B35" s="7" t="str">
        <f>'Measure Info'!B43</f>
        <v>Encounter, performed: Preventive Care Services, Initial Office Visit, 0 to 17 (grouping)</v>
      </c>
      <c r="C35" s="109">
        <v>1</v>
      </c>
      <c r="D35" s="109">
        <v>1</v>
      </c>
      <c r="E35" s="109">
        <v>1</v>
      </c>
      <c r="F35" s="109">
        <v>1</v>
      </c>
      <c r="G35" s="110"/>
    </row>
    <row r="36" spans="1:7" ht="15" customHeight="1" x14ac:dyDescent="0.75">
      <c r="A36" s="9">
        <v>32</v>
      </c>
      <c r="B36" s="7" t="str">
        <f>'Measure Info'!B44</f>
        <v>Encounter, performed: Established Office Visit, 0 to 17 (grouping)</v>
      </c>
      <c r="C36" s="110">
        <v>1</v>
      </c>
      <c r="D36" s="110">
        <v>1</v>
      </c>
      <c r="E36" s="110">
        <v>1</v>
      </c>
      <c r="F36" s="110">
        <v>1</v>
      </c>
      <c r="G36" s="110"/>
    </row>
    <row r="37" spans="1:7" ht="15" customHeight="1" x14ac:dyDescent="0.75">
      <c r="A37" s="9">
        <v>33</v>
      </c>
      <c r="B37" s="7" t="str">
        <f>'Measure Info'!B45</f>
        <v>Encounter, performed: Preventive Care Services Initial Office Visit, 18 and Up (grouping)</v>
      </c>
      <c r="C37" s="110">
        <v>1</v>
      </c>
      <c r="D37" s="110">
        <v>1</v>
      </c>
      <c r="E37" s="110">
        <v>1</v>
      </c>
      <c r="F37" s="110">
        <v>1</v>
      </c>
      <c r="G37" s="110"/>
    </row>
    <row r="38" spans="1:7" ht="15" customHeight="1" x14ac:dyDescent="0.75">
      <c r="A38" s="9">
        <v>34</v>
      </c>
      <c r="B38" s="7" t="str">
        <f>'Measure Info'!B46</f>
        <v>Encounter, performed: Established Office Visit, 18 and Up (grouping)</v>
      </c>
      <c r="C38" s="110">
        <v>1</v>
      </c>
      <c r="D38" s="110">
        <v>1</v>
      </c>
      <c r="E38" s="110">
        <v>1</v>
      </c>
      <c r="F38" s="110">
        <v>1</v>
      </c>
      <c r="G38" s="110"/>
    </row>
    <row r="39" spans="1:7" ht="15" customHeight="1" x14ac:dyDescent="0.75">
      <c r="A39" s="9">
        <v>35</v>
      </c>
      <c r="B39" s="7" t="str">
        <f>'Measure Info'!B47</f>
        <v>Encounter, performed: Home Healthcare Services (grouping)</v>
      </c>
      <c r="C39" s="9">
        <v>0</v>
      </c>
      <c r="D39" s="9">
        <v>0</v>
      </c>
      <c r="E39" s="9">
        <v>0</v>
      </c>
      <c r="F39" s="9">
        <v>0</v>
      </c>
      <c r="G39" s="110"/>
    </row>
    <row r="40" spans="1:7" ht="15" customHeight="1" x14ac:dyDescent="0.75">
      <c r="A40" s="9">
        <v>36</v>
      </c>
      <c r="B40" s="7" t="str">
        <f>'Measure Info'!B48</f>
        <v>Encounter, performed: Prenatal Care Specific Visits (grouping)</v>
      </c>
      <c r="C40" s="110">
        <v>1</v>
      </c>
      <c r="D40" s="110">
        <v>1</v>
      </c>
      <c r="E40" s="110">
        <v>1</v>
      </c>
      <c r="F40" s="110">
        <v>1</v>
      </c>
      <c r="G40" s="110"/>
    </row>
    <row r="41" spans="1:7" ht="15" customHeight="1" x14ac:dyDescent="0.75">
      <c r="A41" s="9">
        <v>37</v>
      </c>
      <c r="B41" s="7" t="str">
        <f>'Measure Info'!B49</f>
        <v>Encounter, performed: Prenatal Care Bundle Visits (grouping)</v>
      </c>
      <c r="C41" s="110">
        <v>1</v>
      </c>
      <c r="D41" s="110">
        <v>1</v>
      </c>
      <c r="E41" s="110">
        <v>1</v>
      </c>
      <c r="F41" s="110">
        <v>1</v>
      </c>
      <c r="G41" s="110"/>
    </row>
    <row r="42" spans="1:7" ht="15" customHeight="1" x14ac:dyDescent="0.75">
      <c r="A42" s="9">
        <v>38</v>
      </c>
      <c r="B42" s="7" t="str">
        <f>'Measure Info'!B50</f>
        <v>Encounter, performed: General Prenatal Care Visits (grouping)</v>
      </c>
      <c r="C42" s="110">
        <v>1</v>
      </c>
      <c r="D42" s="110">
        <v>1</v>
      </c>
      <c r="E42" s="110">
        <v>1</v>
      </c>
      <c r="F42" s="110">
        <v>1</v>
      </c>
      <c r="G42" s="110"/>
    </row>
    <row r="43" spans="1:7" ht="15" customHeight="1" x14ac:dyDescent="0.75">
      <c r="A43" s="9">
        <v>39</v>
      </c>
      <c r="B43" s="7" t="str">
        <f>'Measure Info'!B51</f>
        <v>Encounter, performed: Telephone Visits</v>
      </c>
      <c r="C43" s="110">
        <v>1</v>
      </c>
      <c r="D43" s="110">
        <v>1</v>
      </c>
      <c r="E43" s="110">
        <v>1</v>
      </c>
      <c r="F43" s="110">
        <v>1</v>
      </c>
      <c r="G43" s="110"/>
    </row>
    <row r="44" spans="1:7" ht="15" customHeight="1" x14ac:dyDescent="0.75">
      <c r="A44" s="9">
        <v>40</v>
      </c>
      <c r="B44" s="7" t="str">
        <f>'Measure Info'!B52</f>
        <v>Encounter, performed: Virtual Encounter</v>
      </c>
      <c r="C44" s="110">
        <v>1</v>
      </c>
      <c r="D44" s="110">
        <v>1</v>
      </c>
      <c r="E44" s="110">
        <v>1</v>
      </c>
      <c r="F44" s="110">
        <v>1</v>
      </c>
      <c r="G44" s="110"/>
    </row>
    <row r="45" spans="1:7" ht="15" customHeight="1" x14ac:dyDescent="0.75">
      <c r="A45" s="9">
        <v>41</v>
      </c>
      <c r="B45" s="7" t="str">
        <f>'Measure Info'!B53</f>
        <v>Encounter, performed: Encounter for sterilization (ICD-10-CM)</v>
      </c>
      <c r="C45" s="110">
        <v>1</v>
      </c>
      <c r="D45" s="110">
        <v>1</v>
      </c>
      <c r="E45" s="110">
        <v>1</v>
      </c>
      <c r="F45" s="110">
        <v>1</v>
      </c>
      <c r="G45" s="110"/>
    </row>
    <row r="46" spans="1:7" ht="15" customHeight="1" x14ac:dyDescent="0.75">
      <c r="A46" s="9">
        <v>42</v>
      </c>
      <c r="B46" s="7" t="str">
        <f>'Measure Info'!B54</f>
        <v>Encounter, performed: Intrauterine Devices ICD10CM Provision Encounters</v>
      </c>
      <c r="C46" s="110">
        <v>1</v>
      </c>
      <c r="D46" s="110">
        <v>1</v>
      </c>
      <c r="E46" s="110">
        <v>1</v>
      </c>
      <c r="F46" s="110">
        <v>1</v>
      </c>
      <c r="G46" s="110"/>
    </row>
    <row r="47" spans="1:7" ht="15" customHeight="1" x14ac:dyDescent="0.75">
      <c r="A47" s="9">
        <v>43</v>
      </c>
      <c r="B47" s="7" t="str">
        <f>'Measure Info'!B55</f>
        <v>Encounter, performed: Contraceptive Implant ICD10CM Provision Encounters</v>
      </c>
      <c r="C47" s="110">
        <v>1</v>
      </c>
      <c r="D47" s="110">
        <v>1</v>
      </c>
      <c r="E47" s="110">
        <v>1</v>
      </c>
      <c r="F47" s="110">
        <v>1</v>
      </c>
      <c r="G47" s="110"/>
    </row>
    <row r="48" spans="1:7" ht="15" customHeight="1" x14ac:dyDescent="0.75">
      <c r="A48" s="9">
        <v>44</v>
      </c>
      <c r="B48" s="7" t="str">
        <f>'Measure Info'!B56</f>
        <v>Encounter, performed: Injectable Contraceptive ICD10CM Provision Encounters</v>
      </c>
      <c r="C48" s="110">
        <v>1</v>
      </c>
      <c r="D48" s="110">
        <v>1</v>
      </c>
      <c r="E48" s="110">
        <v>1</v>
      </c>
      <c r="F48" s="110">
        <v>1</v>
      </c>
      <c r="G48" s="110"/>
    </row>
    <row r="49" spans="1:7" ht="15" customHeight="1" x14ac:dyDescent="0.75">
      <c r="A49" s="9">
        <v>45</v>
      </c>
      <c r="B49" s="7" t="str">
        <f>'Measure Info'!B57</f>
        <v>Encounter, performed: Oral Contraceptive Pill ICD10CM Provision Encounters</v>
      </c>
      <c r="C49" s="110">
        <v>1</v>
      </c>
      <c r="D49" s="110">
        <v>1</v>
      </c>
      <c r="E49" s="110">
        <v>1</v>
      </c>
      <c r="F49" s="110">
        <v>1</v>
      </c>
      <c r="G49" s="110"/>
    </row>
    <row r="50" spans="1:7" ht="15" customHeight="1" x14ac:dyDescent="0.75">
      <c r="A50" s="9">
        <v>46</v>
      </c>
      <c r="B50" s="7" t="str">
        <f>'Measure Info'!B58</f>
        <v>Encounter, performed: Contraceptive Patch ICD10CM Provision Encounters</v>
      </c>
      <c r="C50" s="110">
        <v>1</v>
      </c>
      <c r="D50" s="110">
        <v>1</v>
      </c>
      <c r="E50" s="110">
        <v>1</v>
      </c>
      <c r="F50" s="110">
        <v>1</v>
      </c>
      <c r="G50" s="110"/>
    </row>
    <row r="51" spans="1:7" ht="15" customHeight="1" x14ac:dyDescent="0.75">
      <c r="A51" s="9">
        <v>47</v>
      </c>
      <c r="B51" s="7" t="str">
        <f>'Measure Info'!B59</f>
        <v>Encounter, performed: Contraceptive Ring ICD10CM Provision Encounters</v>
      </c>
      <c r="C51" s="110">
        <v>1</v>
      </c>
      <c r="D51" s="110">
        <v>1</v>
      </c>
      <c r="E51" s="110">
        <v>1</v>
      </c>
      <c r="F51" s="110">
        <v>1</v>
      </c>
      <c r="G51" s="110"/>
    </row>
    <row r="52" spans="1:7" ht="15" customHeight="1" x14ac:dyDescent="0.75">
      <c r="A52" s="9">
        <v>48</v>
      </c>
      <c r="B52" s="7" t="str">
        <f>'Measure Info'!B60</f>
        <v>Device, order: Permanent implantable contraceptive intratubal occlusion device(s) and delivery system (HCPCS)</v>
      </c>
      <c r="C52" s="110">
        <v>1</v>
      </c>
      <c r="D52" s="110">
        <v>1</v>
      </c>
      <c r="E52" s="110">
        <v>1</v>
      </c>
      <c r="F52" s="110">
        <v>1</v>
      </c>
      <c r="G52" s="110"/>
    </row>
    <row r="53" spans="1:7" ht="15" customHeight="1" x14ac:dyDescent="0.75">
      <c r="A53" s="9">
        <v>49</v>
      </c>
      <c r="B53" s="7" t="str">
        <f>'Measure Info'!B61</f>
        <v>Device, order: IUD Devices (grouping)</v>
      </c>
      <c r="C53" s="110">
        <v>1</v>
      </c>
      <c r="D53" s="110">
        <v>1</v>
      </c>
      <c r="E53" s="110">
        <v>1</v>
      </c>
      <c r="F53" s="110">
        <v>1</v>
      </c>
      <c r="G53" s="110"/>
    </row>
    <row r="54" spans="1:7" ht="15" customHeight="1" x14ac:dyDescent="0.75">
      <c r="A54" s="9">
        <v>50</v>
      </c>
      <c r="B54" s="7" t="str">
        <f>'Measure Info'!B62</f>
        <v>Device, order: Contraceptive Implant Devices (grouping)</v>
      </c>
      <c r="C54" s="110">
        <v>1</v>
      </c>
      <c r="D54" s="110">
        <v>1</v>
      </c>
      <c r="E54" s="110">
        <v>1</v>
      </c>
      <c r="F54" s="110">
        <v>1</v>
      </c>
      <c r="G54" s="110"/>
    </row>
    <row r="55" spans="1:7" ht="15" customHeight="1" x14ac:dyDescent="0.75">
      <c r="A55" s="9">
        <v>51</v>
      </c>
      <c r="B55" s="7" t="str">
        <f>'Measure Info'!B63</f>
        <v>Device, order: Contraceptive Patch Devices (grouping)</v>
      </c>
      <c r="C55" s="110">
        <v>1</v>
      </c>
      <c r="D55" s="110">
        <v>1</v>
      </c>
      <c r="E55" s="110">
        <v>1</v>
      </c>
      <c r="F55" s="110">
        <v>1</v>
      </c>
      <c r="G55" s="110"/>
    </row>
    <row r="56" spans="1:7" ht="15" customHeight="1" x14ac:dyDescent="0.75">
      <c r="A56" s="9">
        <v>52</v>
      </c>
      <c r="B56" s="7" t="str">
        <f>'Measure Info'!B64</f>
        <v>Device, order: Contraceptive Ring HCPCS Devices</v>
      </c>
      <c r="C56" s="110">
        <v>1</v>
      </c>
      <c r="D56" s="110">
        <v>1</v>
      </c>
      <c r="E56" s="110">
        <v>1</v>
      </c>
      <c r="F56" s="110">
        <v>1</v>
      </c>
      <c r="G56" s="110"/>
    </row>
    <row r="57" spans="1:7" ht="15" customHeight="1" x14ac:dyDescent="0.75">
      <c r="A57" s="9">
        <v>53</v>
      </c>
      <c r="B57" s="7" t="str">
        <f>'Measure Info'!B65</f>
        <v>Medication, order: Intrauterine Devices RXNORM Medications</v>
      </c>
      <c r="C57" s="110">
        <v>1</v>
      </c>
      <c r="D57" s="110">
        <v>1</v>
      </c>
      <c r="E57" s="110">
        <v>1</v>
      </c>
      <c r="F57" s="110">
        <v>1</v>
      </c>
      <c r="G57" s="110"/>
    </row>
    <row r="58" spans="1:7" ht="15" customHeight="1" x14ac:dyDescent="0.75">
      <c r="A58" s="9">
        <v>54</v>
      </c>
      <c r="B58" s="7" t="str">
        <f>'Measure Info'!B66</f>
        <v>Medication, order: Contraceptive Implant RXNORM Medications</v>
      </c>
      <c r="C58" s="110">
        <v>1</v>
      </c>
      <c r="D58" s="110">
        <v>1</v>
      </c>
      <c r="E58" s="110">
        <v>1</v>
      </c>
      <c r="F58" s="110">
        <v>1</v>
      </c>
      <c r="G58" s="110"/>
    </row>
    <row r="59" spans="1:7" ht="15" customHeight="1" x14ac:dyDescent="0.75">
      <c r="A59" s="9">
        <v>55</v>
      </c>
      <c r="B59" s="7" t="str">
        <f>'Measure Info'!B67</f>
        <v>Medication, order: Injectable Contraceptive RXNORM Medications</v>
      </c>
      <c r="C59" s="110">
        <v>1</v>
      </c>
      <c r="D59" s="110">
        <v>1</v>
      </c>
      <c r="E59" s="110">
        <v>1</v>
      </c>
      <c r="F59" s="110">
        <v>1</v>
      </c>
      <c r="G59" s="110"/>
    </row>
    <row r="60" spans="1:7" ht="15" customHeight="1" x14ac:dyDescent="0.75">
      <c r="A60" s="9">
        <v>56</v>
      </c>
      <c r="B60" s="7" t="str">
        <f>'Measure Info'!B68</f>
        <v>Medication, order: Oral Contraceptive Pill RXNORM Medications</v>
      </c>
      <c r="C60" s="110">
        <v>1</v>
      </c>
      <c r="D60" s="110">
        <v>1</v>
      </c>
      <c r="E60" s="110">
        <v>1</v>
      </c>
      <c r="F60" s="110">
        <v>1</v>
      </c>
      <c r="G60" s="110"/>
    </row>
    <row r="61" spans="1:7" ht="15" customHeight="1" x14ac:dyDescent="0.75">
      <c r="A61" s="9">
        <v>57</v>
      </c>
      <c r="B61" s="7" t="str">
        <f>'Measure Info'!B69</f>
        <v>Medication, order: Contraceptive Patch RXNORM Medications</v>
      </c>
      <c r="C61" s="110">
        <v>1</v>
      </c>
      <c r="D61" s="110">
        <v>1</v>
      </c>
      <c r="E61" s="110">
        <v>1</v>
      </c>
      <c r="F61" s="110">
        <v>1</v>
      </c>
      <c r="G61" s="110"/>
    </row>
    <row r="62" spans="1:7" ht="15" customHeight="1" x14ac:dyDescent="0.75">
      <c r="A62" s="9">
        <v>58</v>
      </c>
      <c r="B62" s="7" t="str">
        <f>'Measure Info'!B70</f>
        <v>Medication, order: Contraceptive Ring RXNORM Medications</v>
      </c>
      <c r="C62" s="110">
        <v>1</v>
      </c>
      <c r="D62" s="110">
        <v>1</v>
      </c>
      <c r="E62" s="110">
        <v>1</v>
      </c>
      <c r="F62" s="110">
        <v>1</v>
      </c>
      <c r="G62" s="110"/>
    </row>
    <row r="63" spans="1:7" ht="15" customHeight="1" x14ac:dyDescent="0.75">
      <c r="A63" s="9">
        <v>59</v>
      </c>
      <c r="B63" s="7" t="str">
        <f>'Measure Info'!B71</f>
        <v>Procedure, performed: Female Sterilization Provision Procedures (grouping)</v>
      </c>
      <c r="C63" s="110">
        <v>1</v>
      </c>
      <c r="D63" s="110">
        <v>1</v>
      </c>
      <c r="E63" s="110">
        <v>1</v>
      </c>
      <c r="F63" s="110">
        <v>1</v>
      </c>
      <c r="G63" s="110"/>
    </row>
    <row r="64" spans="1:7" ht="15" customHeight="1" x14ac:dyDescent="0.75">
      <c r="A64" s="9">
        <v>60</v>
      </c>
      <c r="B64" s="7" t="str">
        <f>'Measure Info'!B72</f>
        <v>Procedure, performed: Intrauterine Devices Provision Procedures (grouping)</v>
      </c>
      <c r="C64" s="110">
        <v>1</v>
      </c>
      <c r="D64" s="110">
        <v>1</v>
      </c>
      <c r="E64" s="110">
        <v>1</v>
      </c>
      <c r="F64" s="110">
        <v>1</v>
      </c>
      <c r="G64" s="110"/>
    </row>
    <row r="65" spans="1:7" ht="15" customHeight="1" x14ac:dyDescent="0.75">
      <c r="A65" s="9">
        <v>61</v>
      </c>
      <c r="B65" s="7" t="str">
        <f>'Measure Info'!B73</f>
        <v>Procedure, performed: Contraceptive Implant Provision Procedures (grouping)</v>
      </c>
      <c r="C65" s="110">
        <v>1</v>
      </c>
      <c r="D65" s="110">
        <v>1</v>
      </c>
      <c r="E65" s="110">
        <v>1</v>
      </c>
      <c r="F65" s="110">
        <v>1</v>
      </c>
      <c r="G65" s="110"/>
    </row>
    <row r="66" spans="1:7" ht="15" customHeight="1" x14ac:dyDescent="0.75">
      <c r="A66" s="9">
        <v>62</v>
      </c>
      <c r="B66" s="7" t="str">
        <f>'Measure Info'!B74</f>
        <v>Procedure, performed: Injectable Contraceptive Provision Procedures (grouping)</v>
      </c>
      <c r="C66" s="110">
        <v>1</v>
      </c>
      <c r="D66" s="110">
        <v>1</v>
      </c>
      <c r="E66" s="110">
        <v>1</v>
      </c>
      <c r="F66" s="110">
        <v>1</v>
      </c>
      <c r="G66" s="110"/>
    </row>
    <row r="67" spans="1:7" ht="15" customHeight="1" x14ac:dyDescent="0.75">
      <c r="A67" s="9">
        <v>63</v>
      </c>
      <c r="B67" s="7" t="str">
        <f>'Measure Info'!B75</f>
        <v>Procedure, performed: Oral Contraceptive Pill Provision Procedures (grouping)</v>
      </c>
      <c r="C67" s="110">
        <v>1</v>
      </c>
      <c r="D67" s="110">
        <v>1</v>
      </c>
      <c r="E67" s="110">
        <v>1</v>
      </c>
      <c r="F67" s="110">
        <v>1</v>
      </c>
      <c r="G67" s="110"/>
    </row>
    <row r="68" spans="1:7" ht="15" customHeight="1" x14ac:dyDescent="0.75">
      <c r="A68" s="9">
        <v>64</v>
      </c>
      <c r="B68" s="7" t="str">
        <f>'Measure Info'!B76</f>
        <v>Procedure, performed: Contraceptive Patch SNOMED Provision Procedures</v>
      </c>
      <c r="C68" s="110">
        <v>0</v>
      </c>
      <c r="D68" s="110">
        <v>0</v>
      </c>
      <c r="E68" s="110">
        <v>0</v>
      </c>
      <c r="F68" s="110">
        <v>0</v>
      </c>
      <c r="G68" s="110"/>
    </row>
    <row r="69" spans="1:7" ht="15" customHeight="1" x14ac:dyDescent="0.75">
      <c r="A69" s="9">
        <v>65</v>
      </c>
      <c r="B69" s="7" t="str">
        <f>'Measure Info'!B77</f>
        <v>Procedure, performed: Intrauterine Devices SNOMED Surveillance Procedures</v>
      </c>
      <c r="C69" s="110">
        <v>0</v>
      </c>
      <c r="D69" s="110">
        <v>0</v>
      </c>
      <c r="E69" s="110">
        <v>0</v>
      </c>
      <c r="F69" s="110">
        <v>0</v>
      </c>
      <c r="G69" s="110"/>
    </row>
    <row r="70" spans="1:7" ht="15" customHeight="1" x14ac:dyDescent="0.75">
      <c r="A70" s="9">
        <v>66</v>
      </c>
      <c r="B70" s="7" t="str">
        <f>'Measure Info'!B78</f>
        <v>Procedure, performed: Contraceptive Implant SNOMED Surveillance Procedures</v>
      </c>
      <c r="C70" s="110">
        <v>0</v>
      </c>
      <c r="D70" s="110">
        <v>0</v>
      </c>
      <c r="E70" s="110">
        <v>0</v>
      </c>
      <c r="F70" s="110">
        <v>0</v>
      </c>
      <c r="G70" s="110"/>
    </row>
    <row r="71" spans="1:7" ht="15" customHeight="1" x14ac:dyDescent="0.75">
      <c r="A71" s="9">
        <v>67</v>
      </c>
      <c r="B71" s="7" t="str">
        <f>'Measure Info'!B79</f>
        <v>Assessment, performed: Do you want to talk about contraception or pregnancy prevention during your visit today</v>
      </c>
      <c r="C71" s="110">
        <v>1</v>
      </c>
      <c r="D71" s="110">
        <v>1</v>
      </c>
      <c r="E71" s="110">
        <v>0</v>
      </c>
      <c r="F71" s="110">
        <v>1</v>
      </c>
      <c r="G71" s="110"/>
    </row>
    <row r="72" spans="1:7" ht="15" customHeight="1" x14ac:dyDescent="0.75">
      <c r="A72" s="9">
        <v>68</v>
      </c>
      <c r="B72" s="7" t="str">
        <f>'Measure Info'!B80</f>
        <v>Assessment, performed: No - I am already using contraception</v>
      </c>
      <c r="C72" s="110">
        <v>1</v>
      </c>
      <c r="D72" s="110">
        <v>1</v>
      </c>
      <c r="E72" s="110">
        <v>0</v>
      </c>
      <c r="F72" s="110">
        <v>1</v>
      </c>
      <c r="G72" s="110"/>
    </row>
    <row r="73" spans="1:7" ht="15" customHeight="1" x14ac:dyDescent="0.75">
      <c r="A73" s="9">
        <v>69</v>
      </c>
      <c r="B73" s="7" t="str">
        <f>'Measure Info'!B81</f>
        <v>Assessment, performed: No - I am hoping to become pregnant in the near future</v>
      </c>
      <c r="C73" s="110">
        <v>1</v>
      </c>
      <c r="D73" s="110">
        <v>1</v>
      </c>
      <c r="E73" s="110">
        <v>0</v>
      </c>
      <c r="F73" s="110">
        <v>1</v>
      </c>
      <c r="G73" s="110"/>
    </row>
    <row r="74" spans="1:7" ht="15" customHeight="1" x14ac:dyDescent="0.75">
      <c r="A74" s="9">
        <v>70</v>
      </c>
      <c r="B74" s="7" t="str">
        <f>'Measure Info'!B82</f>
        <v>Assessment, performed: No - I am unsure or dont want to use contraception</v>
      </c>
      <c r="C74" s="110">
        <v>1</v>
      </c>
      <c r="D74" s="110">
        <v>1</v>
      </c>
      <c r="E74" s="110">
        <v>0</v>
      </c>
      <c r="F74" s="110">
        <v>1</v>
      </c>
      <c r="G74" s="110"/>
    </row>
    <row r="75" spans="1:7" ht="15" customHeight="1" x14ac:dyDescent="0.75">
      <c r="A75" s="9">
        <v>71</v>
      </c>
      <c r="B75" s="7" t="str">
        <f>'Measure Info'!B83</f>
        <v>Assessment, performed: No - I do not want to talk about contraception today because I am here for something else</v>
      </c>
      <c r="C75" s="110">
        <v>1</v>
      </c>
      <c r="D75" s="110">
        <v>1</v>
      </c>
      <c r="E75" s="110">
        <v>0</v>
      </c>
      <c r="F75" s="110">
        <v>1</v>
      </c>
      <c r="G75" s="110"/>
    </row>
    <row r="76" spans="1:7" ht="15" customHeight="1" x14ac:dyDescent="0.75">
      <c r="A76" s="9">
        <v>72</v>
      </c>
      <c r="B76" s="7" t="str">
        <f>'Measure Info'!B84</f>
        <v>Assessment, performed: No - This question does not apply to me/I prefer not to answer</v>
      </c>
      <c r="C76" s="110">
        <v>1</v>
      </c>
      <c r="D76" s="110">
        <v>1</v>
      </c>
      <c r="E76" s="110">
        <v>0</v>
      </c>
      <c r="F76" s="110">
        <v>1</v>
      </c>
      <c r="G76" s="110"/>
    </row>
    <row r="77" spans="1:7" ht="15" customHeight="1" x14ac:dyDescent="0.75">
      <c r="A77" s="9">
        <v>73</v>
      </c>
      <c r="B77" s="7" t="str">
        <f>'Measure Info'!B85</f>
        <v>Assessment, performed: Yes</v>
      </c>
      <c r="C77" s="110">
        <v>1</v>
      </c>
      <c r="D77" s="110">
        <v>1</v>
      </c>
      <c r="E77" s="110">
        <v>0</v>
      </c>
      <c r="F77" s="110">
        <v>1</v>
      </c>
      <c r="G77" s="110"/>
    </row>
    <row r="78" spans="1:7" ht="15" customHeight="1" x14ac:dyDescent="0.75">
      <c r="A78" s="9">
        <v>74</v>
      </c>
      <c r="B78" s="7" t="str">
        <f>'Measure Info'!B86</f>
        <v>Encounter, performed: Office Visit</v>
      </c>
      <c r="C78" s="110">
        <v>1</v>
      </c>
      <c r="D78" s="110">
        <v>1</v>
      </c>
      <c r="E78" s="110">
        <v>1</v>
      </c>
      <c r="F78" s="110">
        <v>1</v>
      </c>
      <c r="G78" s="110"/>
    </row>
    <row r="79" spans="1:7" ht="15" customHeight="1" x14ac:dyDescent="0.75">
      <c r="A79" s="9">
        <v>75</v>
      </c>
      <c r="B79" s="7" t="str">
        <f>'Measure Info'!B87</f>
        <v>Patient Characteristic: Female</v>
      </c>
      <c r="C79" s="110">
        <v>1</v>
      </c>
      <c r="D79" s="110">
        <v>1</v>
      </c>
      <c r="E79" s="110">
        <v>1</v>
      </c>
      <c r="F79" s="110">
        <v>1</v>
      </c>
      <c r="G79" s="110"/>
    </row>
    <row r="80" spans="1:7" ht="15" customHeight="1" x14ac:dyDescent="0.75">
      <c r="A80" s="9">
        <v>76</v>
      </c>
      <c r="B80" s="7" t="str">
        <f>'Measure Info'!B88</f>
        <v>Diagnosis, performed: Non Live Birth Diagnoses (grouping)</v>
      </c>
      <c r="C80" s="110">
        <v>1</v>
      </c>
      <c r="D80" s="110">
        <v>1</v>
      </c>
      <c r="E80" s="110">
        <v>1</v>
      </c>
      <c r="F80" s="110">
        <v>1</v>
      </c>
      <c r="G80" s="110"/>
    </row>
    <row r="81" spans="1:7" ht="15" customHeight="1" x14ac:dyDescent="0.75">
      <c r="A81" s="9">
        <v>77</v>
      </c>
      <c r="B81" s="7" t="str">
        <f>'Measure Info'!B89</f>
        <v>Procedure, performed: Non Live Birth Procedures (grouping)</v>
      </c>
      <c r="C81" s="110">
        <v>1</v>
      </c>
      <c r="D81" s="110">
        <v>1</v>
      </c>
      <c r="E81" s="110">
        <v>1</v>
      </c>
      <c r="F81" s="110">
        <v>1</v>
      </c>
      <c r="G81" s="110"/>
    </row>
    <row r="82" spans="1:7" ht="15" customHeight="1" x14ac:dyDescent="0.75">
      <c r="A82" s="9">
        <v>78</v>
      </c>
      <c r="B82" s="7" t="str">
        <f>'Measure Info'!B90</f>
        <v>Assessment, performed: Partner had vasectomy (situation)</v>
      </c>
      <c r="C82" s="110">
        <v>0</v>
      </c>
      <c r="D82" s="110">
        <v>0</v>
      </c>
      <c r="E82" s="110">
        <v>0</v>
      </c>
      <c r="F82" s="110">
        <v>0</v>
      </c>
      <c r="G82" s="110"/>
    </row>
    <row r="83" spans="1:7" ht="15" customHeight="1" x14ac:dyDescent="0.75">
      <c r="A83" s="9">
        <v>79</v>
      </c>
      <c r="B83" s="7" t="str">
        <f>'Measure Info'!B91</f>
        <v>Medication, Active: Contraceptive Implants RXNORM Medications</v>
      </c>
      <c r="C83" s="26">
        <v>1</v>
      </c>
      <c r="D83" s="26">
        <v>1</v>
      </c>
      <c r="E83" s="26">
        <v>1</v>
      </c>
      <c r="F83" s="26">
        <v>1</v>
      </c>
      <c r="G83" s="110"/>
    </row>
    <row r="84" spans="1:7" ht="15" customHeight="1" x14ac:dyDescent="0.75">
      <c r="A84" s="9">
        <v>80</v>
      </c>
      <c r="B84" s="7" t="str">
        <f>'Measure Info'!B92</f>
        <v>Medication, Active: Intrauterine Devices RXNORM Medications</v>
      </c>
      <c r="C84" s="26">
        <v>1</v>
      </c>
      <c r="D84" s="26">
        <v>1</v>
      </c>
      <c r="E84" s="26">
        <v>1</v>
      </c>
      <c r="F84" s="26">
        <v>1</v>
      </c>
      <c r="G84" s="110"/>
    </row>
    <row r="85" spans="1:7" ht="15" customHeight="1" x14ac:dyDescent="0.75">
      <c r="A85" s="9">
        <v>81</v>
      </c>
      <c r="B85" s="7" t="str">
        <f>'Measure Info'!B93</f>
        <v>Medication, Active: Injectable Contraceptive RXNORM Medications</v>
      </c>
      <c r="C85" s="26">
        <v>1</v>
      </c>
      <c r="D85" s="26">
        <v>1</v>
      </c>
      <c r="E85" s="26">
        <v>1</v>
      </c>
      <c r="F85" s="26">
        <v>1</v>
      </c>
      <c r="G85" s="110"/>
    </row>
    <row r="86" spans="1:7" ht="15" customHeight="1" x14ac:dyDescent="0.75">
      <c r="A86" s="9">
        <v>82</v>
      </c>
      <c r="B86" s="7" t="str">
        <f>'Measure Info'!B94</f>
        <v>Medication, Active: Oral Contraceptive Pills RXNORM Medications</v>
      </c>
      <c r="C86" s="26">
        <v>1</v>
      </c>
      <c r="D86" s="26">
        <v>1</v>
      </c>
      <c r="E86" s="26">
        <v>1</v>
      </c>
      <c r="F86" s="26">
        <v>1</v>
      </c>
      <c r="G86" s="110"/>
    </row>
    <row r="87" spans="1:7" ht="15" customHeight="1" x14ac:dyDescent="0.75">
      <c r="A87" s="9">
        <v>83</v>
      </c>
      <c r="B87" s="7" t="str">
        <f>'Measure Info'!B95</f>
        <v>Medication, Active: Contraceptive Patch RXNORM Medications</v>
      </c>
      <c r="C87" s="26">
        <v>1</v>
      </c>
      <c r="D87" s="26">
        <v>1</v>
      </c>
      <c r="E87" s="26">
        <v>1</v>
      </c>
      <c r="F87" s="26">
        <v>1</v>
      </c>
      <c r="G87" s="110"/>
    </row>
    <row r="88" spans="1:7" ht="15" customHeight="1" x14ac:dyDescent="0.75">
      <c r="A88" s="9">
        <v>84</v>
      </c>
      <c r="B88" s="7" t="str">
        <f>'Measure Info'!B96</f>
        <v>Medication, Active: Contraceptive Ring RXNORM Medications</v>
      </c>
      <c r="C88" s="26">
        <v>1</v>
      </c>
      <c r="D88" s="26">
        <v>1</v>
      </c>
      <c r="E88" s="26">
        <v>1</v>
      </c>
      <c r="F88" s="26">
        <v>1</v>
      </c>
      <c r="G88" s="110"/>
    </row>
  </sheetData>
  <dataValidations count="1">
    <dataValidation type="list" operator="equal" allowBlank="1" showInputMessage="1" showErrorMessage="1" sqref="C39:F39" xr:uid="{6F9CC1F4-E767-42D6-90FC-EE259F097EFE}">
      <formula1>$I$5:$I$6</formula1>
    </dataValidation>
  </dataValidations>
  <pageMargins left="0.7" right="0.7" top="0.75" bottom="0.75" header="0.3" footer="0.3"/>
  <pageSetup orientation="portrait"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88"/>
  <sheetViews>
    <sheetView showGridLines="0" topLeftCell="A73" workbookViewId="0">
      <selection activeCell="B88" sqref="B88"/>
    </sheetView>
  </sheetViews>
  <sheetFormatPr defaultColWidth="8.86328125" defaultRowHeight="15" customHeight="1" x14ac:dyDescent="0.75"/>
  <cols>
    <col min="1" max="1" width="13.86328125" style="1" bestFit="1" customWidth="1"/>
    <col min="2" max="2" width="53.26953125" style="1" customWidth="1"/>
    <col min="3" max="6" width="22.7265625" style="1" customWidth="1"/>
    <col min="7" max="251" width="8.86328125" style="1" customWidth="1"/>
  </cols>
  <sheetData>
    <row r="1" spans="1:6" ht="15" customHeight="1" x14ac:dyDescent="0.75">
      <c r="A1" s="97" t="s">
        <v>31</v>
      </c>
      <c r="B1" s="15" t="str">
        <f>'Measure Info'!B7</f>
        <v>Epic</v>
      </c>
      <c r="C1" s="5"/>
      <c r="D1" s="5"/>
      <c r="E1" s="5"/>
      <c r="F1" s="5"/>
    </row>
    <row r="2" spans="1:6" ht="15" customHeight="1" x14ac:dyDescent="0.75">
      <c r="A2" s="16"/>
      <c r="B2" s="17"/>
      <c r="C2" s="4" t="s">
        <v>60</v>
      </c>
      <c r="D2" s="4" t="s">
        <v>61</v>
      </c>
      <c r="E2" s="4" t="s">
        <v>62</v>
      </c>
      <c r="F2" s="4" t="s">
        <v>63</v>
      </c>
    </row>
    <row r="3" spans="1:6" ht="76.5" customHeight="1" x14ac:dyDescent="0.75">
      <c r="A3" s="27" t="s">
        <v>64</v>
      </c>
      <c r="B3" s="19" t="s">
        <v>35</v>
      </c>
      <c r="C3" s="20" t="s">
        <v>65</v>
      </c>
      <c r="D3" s="20" t="s">
        <v>66</v>
      </c>
      <c r="E3" s="20" t="s">
        <v>67</v>
      </c>
      <c r="F3" s="20" t="s">
        <v>68</v>
      </c>
    </row>
    <row r="4" spans="1:6" ht="15" customHeight="1" x14ac:dyDescent="0.75">
      <c r="A4" s="21"/>
      <c r="B4" s="22"/>
      <c r="C4" s="23" t="s">
        <v>8</v>
      </c>
      <c r="D4" s="24" t="s">
        <v>8</v>
      </c>
      <c r="E4" s="24" t="s">
        <v>8</v>
      </c>
      <c r="F4" s="24" t="s">
        <v>8</v>
      </c>
    </row>
    <row r="5" spans="1:6" ht="15" customHeight="1" x14ac:dyDescent="0.75">
      <c r="A5" s="9">
        <v>1</v>
      </c>
      <c r="B5" s="7" t="str">
        <f>'Measure Info'!B13</f>
        <v>Ethnicity</v>
      </c>
      <c r="C5" s="26">
        <v>1</v>
      </c>
      <c r="D5" s="26">
        <v>1</v>
      </c>
      <c r="E5" s="26">
        <v>0</v>
      </c>
      <c r="F5" s="26">
        <v>1</v>
      </c>
    </row>
    <row r="6" spans="1:6" ht="15" customHeight="1" x14ac:dyDescent="0.75">
      <c r="A6" s="9">
        <v>2</v>
      </c>
      <c r="B6" s="7" t="str">
        <f>'Measure Info'!B14</f>
        <v>Payer Type</v>
      </c>
      <c r="C6" s="26">
        <v>1</v>
      </c>
      <c r="D6" s="26">
        <v>1</v>
      </c>
      <c r="E6" s="26">
        <v>1</v>
      </c>
      <c r="F6" s="26">
        <v>1</v>
      </c>
    </row>
    <row r="7" spans="1:6" ht="15" customHeight="1" x14ac:dyDescent="0.75">
      <c r="A7" s="9">
        <v>3</v>
      </c>
      <c r="B7" s="7" t="str">
        <f>'Measure Info'!B15</f>
        <v>Race</v>
      </c>
      <c r="C7" s="26">
        <v>1</v>
      </c>
      <c r="D7" s="26">
        <v>1</v>
      </c>
      <c r="E7" s="26">
        <v>0</v>
      </c>
      <c r="F7" s="26">
        <v>1</v>
      </c>
    </row>
    <row r="8" spans="1:6" ht="15" customHeight="1" x14ac:dyDescent="0.75">
      <c r="A8" s="9">
        <v>4</v>
      </c>
      <c r="B8" s="7" t="str">
        <f>'Measure Info'!B16</f>
        <v>ONC Administrative Sex</v>
      </c>
      <c r="C8" s="26">
        <v>1</v>
      </c>
      <c r="D8" s="26">
        <v>1</v>
      </c>
      <c r="E8" s="26">
        <v>1</v>
      </c>
      <c r="F8" s="26">
        <v>1</v>
      </c>
    </row>
    <row r="9" spans="1:6" ht="15" customHeight="1" x14ac:dyDescent="0.75">
      <c r="A9" s="9">
        <v>5</v>
      </c>
      <c r="B9" s="7" t="str">
        <f>'Measure Info'!B17</f>
        <v>Live Birth Delivery Date (LBDD)</v>
      </c>
      <c r="C9" s="26">
        <v>1</v>
      </c>
      <c r="D9" s="26">
        <v>0</v>
      </c>
      <c r="E9" s="26">
        <v>1</v>
      </c>
      <c r="F9" s="26">
        <v>0</v>
      </c>
    </row>
    <row r="10" spans="1:6" ht="15" customHeight="1" x14ac:dyDescent="0.75">
      <c r="A10" s="9">
        <v>6</v>
      </c>
      <c r="B10" s="7" t="str">
        <f>'Measure Info'!B18</f>
        <v>Procedure, performed: Live Birth Delivery Procedures (grouping)</v>
      </c>
      <c r="C10" s="26">
        <v>1</v>
      </c>
      <c r="D10" s="26">
        <v>0</v>
      </c>
      <c r="E10" s="26">
        <v>1</v>
      </c>
      <c r="F10" s="26">
        <v>0</v>
      </c>
    </row>
    <row r="11" spans="1:6" ht="15" customHeight="1" x14ac:dyDescent="0.75">
      <c r="A11" s="9">
        <v>7</v>
      </c>
      <c r="B11" s="7" t="str">
        <f>'Measure Info'!B19</f>
        <v>Assessment, performed: Date and time of obstetric delivery (LOINC)</v>
      </c>
      <c r="C11" s="26">
        <v>1</v>
      </c>
      <c r="D11" s="26">
        <v>0</v>
      </c>
      <c r="E11" s="26">
        <v>1</v>
      </c>
      <c r="F11" s="26">
        <v>0</v>
      </c>
    </row>
    <row r="12" spans="1:6" ht="15" customHeight="1" x14ac:dyDescent="0.75">
      <c r="A12" s="9">
        <v>8</v>
      </c>
      <c r="B12" s="7" t="str">
        <f>'Measure Info'!B20</f>
        <v>Estimated Delivery Date (EDD)</v>
      </c>
      <c r="C12" s="26">
        <v>1</v>
      </c>
      <c r="D12" s="26">
        <v>1</v>
      </c>
      <c r="E12" s="26">
        <v>1</v>
      </c>
      <c r="F12" s="26">
        <v>1</v>
      </c>
    </row>
    <row r="13" spans="1:6" ht="15" customHeight="1" x14ac:dyDescent="0.75">
      <c r="A13" s="9">
        <v>9</v>
      </c>
      <c r="B13" s="7" t="str">
        <f>'Measure Info'!B21</f>
        <v>Assessment, performed: Delivery date Estimated (LOINC)</v>
      </c>
      <c r="C13" s="26">
        <v>1</v>
      </c>
      <c r="D13" s="26">
        <v>1</v>
      </c>
      <c r="E13" s="26">
        <v>1</v>
      </c>
      <c r="F13" s="26">
        <v>1</v>
      </c>
    </row>
    <row r="14" spans="1:6" ht="15" customHeight="1" x14ac:dyDescent="0.75">
      <c r="A14" s="9">
        <v>10</v>
      </c>
      <c r="B14" s="7" t="str">
        <f>'Measure Info'!B22</f>
        <v>Assessment, performed: Sterilization SNOMED Findings</v>
      </c>
      <c r="C14" s="26">
        <v>0</v>
      </c>
      <c r="D14" s="26">
        <v>1</v>
      </c>
      <c r="E14" s="26">
        <v>0</v>
      </c>
      <c r="F14" s="26">
        <v>0</v>
      </c>
    </row>
    <row r="15" spans="1:6" ht="15" customHeight="1" x14ac:dyDescent="0.75">
      <c r="A15" s="9">
        <v>11</v>
      </c>
      <c r="B15" s="7" t="str">
        <f>'Measure Info'!B23</f>
        <v>Assessment, performed: Intrauterine Devices SNOMED Findings</v>
      </c>
      <c r="C15" s="26">
        <v>0</v>
      </c>
      <c r="D15" s="26">
        <v>1</v>
      </c>
      <c r="E15" s="26">
        <v>0</v>
      </c>
      <c r="F15" s="26">
        <v>0</v>
      </c>
    </row>
    <row r="16" spans="1:6" ht="15" customHeight="1" x14ac:dyDescent="0.75">
      <c r="A16" s="9">
        <v>12</v>
      </c>
      <c r="B16" s="7" t="str">
        <f>'Measure Info'!B24</f>
        <v>Assessment, performed: Contraceptive Implant SNOMED Findings</v>
      </c>
      <c r="C16" s="26">
        <v>0</v>
      </c>
      <c r="D16" s="26">
        <v>1</v>
      </c>
      <c r="E16" s="26">
        <v>0</v>
      </c>
      <c r="F16" s="26">
        <v>0</v>
      </c>
    </row>
    <row r="17" spans="1:6" ht="15" customHeight="1" x14ac:dyDescent="0.75">
      <c r="A17" s="9">
        <v>13</v>
      </c>
      <c r="B17" s="7" t="str">
        <f>'Measure Info'!B25</f>
        <v>Assessment, performed: Injectable Contraceptive SNOMED Findings</v>
      </c>
      <c r="C17" s="26">
        <v>0</v>
      </c>
      <c r="D17" s="26">
        <v>1</v>
      </c>
      <c r="E17" s="26">
        <v>0</v>
      </c>
      <c r="F17" s="26">
        <v>0</v>
      </c>
    </row>
    <row r="18" spans="1:6" ht="15" customHeight="1" x14ac:dyDescent="0.75">
      <c r="A18" s="9">
        <v>14</v>
      </c>
      <c r="B18" s="7" t="str">
        <f>'Measure Info'!B26</f>
        <v>Assessment, performed: Oral Contraceptive Pill SNOMED Findings</v>
      </c>
      <c r="C18" s="26">
        <v>0</v>
      </c>
      <c r="D18" s="26">
        <v>1</v>
      </c>
      <c r="E18" s="26">
        <v>0</v>
      </c>
      <c r="F18" s="26">
        <v>0</v>
      </c>
    </row>
    <row r="19" spans="1:6" ht="15" customHeight="1" x14ac:dyDescent="0.75">
      <c r="A19" s="9">
        <v>15</v>
      </c>
      <c r="B19" s="7" t="str">
        <f>'Measure Info'!B27</f>
        <v>Assessment, performed: Contraceptive Patch SNOMED Findings</v>
      </c>
      <c r="C19" s="26">
        <v>0</v>
      </c>
      <c r="D19" s="26">
        <v>1</v>
      </c>
      <c r="E19" s="26">
        <v>0</v>
      </c>
      <c r="F19" s="26">
        <v>0</v>
      </c>
    </row>
    <row r="20" spans="1:6" ht="15" customHeight="1" x14ac:dyDescent="0.75">
      <c r="A20" s="9">
        <v>16</v>
      </c>
      <c r="B20" s="7" t="str">
        <f>'Measure Info'!B28</f>
        <v>Assessment, performed: Contraceptive Ring SNOMED Findings</v>
      </c>
      <c r="C20" s="26">
        <v>0</v>
      </c>
      <c r="D20" s="26">
        <v>1</v>
      </c>
      <c r="E20" s="26">
        <v>0</v>
      </c>
      <c r="F20" s="26">
        <v>0</v>
      </c>
    </row>
    <row r="21" spans="1:6" ht="15" customHeight="1" x14ac:dyDescent="0.75">
      <c r="A21" s="9">
        <v>17</v>
      </c>
      <c r="B21" s="7" t="str">
        <f>'Measure Info'!B29</f>
        <v>Diagnosis, performed: Pregnancy Related Diagnoses (grouping)</v>
      </c>
      <c r="C21" s="26">
        <v>1</v>
      </c>
      <c r="D21" s="26">
        <v>1</v>
      </c>
      <c r="E21" s="26">
        <v>1</v>
      </c>
      <c r="F21" s="26">
        <v>1</v>
      </c>
    </row>
    <row r="22" spans="1:6" ht="15" customHeight="1" x14ac:dyDescent="0.75">
      <c r="A22" s="9">
        <v>18</v>
      </c>
      <c r="B22" s="7" t="str">
        <f>'Measure Info'!B30</f>
        <v>Assessment, performed: Female sterilization (LOINC)</v>
      </c>
      <c r="C22" s="26">
        <v>1</v>
      </c>
      <c r="D22" s="26">
        <v>1</v>
      </c>
      <c r="E22" s="26">
        <v>1</v>
      </c>
      <c r="F22" s="26">
        <v>1</v>
      </c>
    </row>
    <row r="23" spans="1:6" ht="15" customHeight="1" x14ac:dyDescent="0.75">
      <c r="A23" s="9">
        <v>19</v>
      </c>
      <c r="B23" s="7" t="str">
        <f>'Measure Info'!B31</f>
        <v>Assessment, performed: Intrauterine Devices (LOINC)</v>
      </c>
      <c r="C23" s="26">
        <v>1</v>
      </c>
      <c r="D23" s="26">
        <v>1</v>
      </c>
      <c r="E23" s="26">
        <v>1</v>
      </c>
      <c r="F23" s="26">
        <v>1</v>
      </c>
    </row>
    <row r="24" spans="1:6" ht="15" customHeight="1" x14ac:dyDescent="0.75">
      <c r="A24" s="9">
        <v>20</v>
      </c>
      <c r="B24" s="7" t="str">
        <f>'Measure Info'!B32</f>
        <v>Assessment, performed: Implantable rod (LOINC)</v>
      </c>
      <c r="C24" s="26">
        <v>1</v>
      </c>
      <c r="D24" s="26">
        <v>1</v>
      </c>
      <c r="E24" s="26">
        <v>1</v>
      </c>
      <c r="F24" s="26">
        <v>1</v>
      </c>
    </row>
    <row r="25" spans="1:6" ht="15" customHeight="1" x14ac:dyDescent="0.75">
      <c r="A25" s="9">
        <v>21</v>
      </c>
      <c r="B25" s="7" t="str">
        <f>'Measure Info'!B33</f>
        <v>Assessment, performed: Injectables (LOINC)</v>
      </c>
      <c r="C25" s="26">
        <v>1</v>
      </c>
      <c r="D25" s="26">
        <v>1</v>
      </c>
      <c r="E25" s="26">
        <v>1</v>
      </c>
      <c r="F25" s="26">
        <v>1</v>
      </c>
    </row>
    <row r="26" spans="1:6" ht="15" customHeight="1" x14ac:dyDescent="0.75">
      <c r="A26" s="9">
        <v>22</v>
      </c>
      <c r="B26" s="7" t="str">
        <f>'Measure Info'!B34</f>
        <v>Assessment, performed: Oral Contraceptive Pill (LOINC)</v>
      </c>
      <c r="C26" s="26">
        <v>1</v>
      </c>
      <c r="D26" s="26">
        <v>1</v>
      </c>
      <c r="E26" s="26">
        <v>1</v>
      </c>
      <c r="F26" s="26">
        <v>1</v>
      </c>
    </row>
    <row r="27" spans="1:6" ht="15" customHeight="1" x14ac:dyDescent="0.75">
      <c r="A27" s="9">
        <v>23</v>
      </c>
      <c r="B27" s="7" t="str">
        <f>'Measure Info'!B35</f>
        <v>Assessment, performed: Contraceptive patch (LOINC)</v>
      </c>
      <c r="C27" s="26">
        <v>1</v>
      </c>
      <c r="D27" s="26">
        <v>1</v>
      </c>
      <c r="E27" s="26">
        <v>1</v>
      </c>
      <c r="F27" s="26">
        <v>1</v>
      </c>
    </row>
    <row r="28" spans="1:6" ht="15" customHeight="1" x14ac:dyDescent="0.75">
      <c r="A28" s="9">
        <v>24</v>
      </c>
      <c r="B28" s="7" t="str">
        <f>'Measure Info'!B36</f>
        <v>Assessment, performed: Vaginal ring (LOINC)</v>
      </c>
      <c r="C28" s="26">
        <v>1</v>
      </c>
      <c r="D28" s="26">
        <v>1</v>
      </c>
      <c r="E28" s="26">
        <v>1</v>
      </c>
      <c r="F28" s="26">
        <v>1</v>
      </c>
    </row>
    <row r="29" spans="1:6" ht="15" customHeight="1" x14ac:dyDescent="0.75">
      <c r="A29" s="9">
        <v>25</v>
      </c>
      <c r="B29" s="7" t="str">
        <f>'Measure Info'!B37</f>
        <v>Encounter, performed: Intrauterine Devices ICD10CM Surveillance</v>
      </c>
      <c r="C29" s="26">
        <v>1</v>
      </c>
      <c r="D29" s="26">
        <v>1</v>
      </c>
      <c r="E29" s="26">
        <v>1</v>
      </c>
      <c r="F29" s="26">
        <v>1</v>
      </c>
    </row>
    <row r="30" spans="1:6" ht="15" customHeight="1" x14ac:dyDescent="0.75">
      <c r="A30" s="9">
        <v>26</v>
      </c>
      <c r="B30" s="7" t="str">
        <f>'Measure Info'!B38</f>
        <v>Encounter, performed: Contraceptive Implant ICD10CM Surveillance</v>
      </c>
      <c r="C30" s="26">
        <v>1</v>
      </c>
      <c r="D30" s="26">
        <v>1</v>
      </c>
      <c r="E30" s="26">
        <v>1</v>
      </c>
      <c r="F30" s="26">
        <v>1</v>
      </c>
    </row>
    <row r="31" spans="1:6" ht="15" customHeight="1" x14ac:dyDescent="0.75">
      <c r="A31" s="9">
        <v>27</v>
      </c>
      <c r="B31" s="7" t="str">
        <f>'Measure Info'!B39</f>
        <v>Encounter, performed: Injectable Contraceptive ICD10CM Surveillance</v>
      </c>
      <c r="C31" s="26">
        <v>1</v>
      </c>
      <c r="D31" s="26">
        <v>1</v>
      </c>
      <c r="E31" s="26">
        <v>1</v>
      </c>
      <c r="F31" s="26">
        <v>1</v>
      </c>
    </row>
    <row r="32" spans="1:6" ht="15" customHeight="1" x14ac:dyDescent="0.75">
      <c r="A32" s="9">
        <v>28</v>
      </c>
      <c r="B32" s="7" t="str">
        <f>'Measure Info'!B40</f>
        <v>Encounter, performed: Oral Contraceptive Pill ICD10CM Surveillance</v>
      </c>
      <c r="C32" s="26">
        <v>1</v>
      </c>
      <c r="D32" s="26">
        <v>1</v>
      </c>
      <c r="E32" s="26">
        <v>1</v>
      </c>
      <c r="F32" s="26">
        <v>1</v>
      </c>
    </row>
    <row r="33" spans="1:6" ht="15" customHeight="1" x14ac:dyDescent="0.75">
      <c r="A33" s="9">
        <v>29</v>
      </c>
      <c r="B33" s="7" t="str">
        <f>'Measure Info'!B41</f>
        <v>Encounter, performed: Contraceptive Patch ICD10CM Surveillance</v>
      </c>
      <c r="C33" s="26">
        <v>1</v>
      </c>
      <c r="D33" s="26">
        <v>1</v>
      </c>
      <c r="E33" s="26">
        <v>1</v>
      </c>
      <c r="F33" s="26">
        <v>1</v>
      </c>
    </row>
    <row r="34" spans="1:6" ht="15" customHeight="1" x14ac:dyDescent="0.75">
      <c r="A34" s="9">
        <v>30</v>
      </c>
      <c r="B34" s="7" t="str">
        <f>'Measure Info'!B42</f>
        <v>Encounter, performed: Contraceptive Ring ICD10CM Surveillance</v>
      </c>
      <c r="C34" s="26">
        <v>1</v>
      </c>
      <c r="D34" s="26">
        <v>1</v>
      </c>
      <c r="E34" s="26">
        <v>1</v>
      </c>
      <c r="F34" s="26">
        <v>1</v>
      </c>
    </row>
    <row r="35" spans="1:6" ht="15" customHeight="1" x14ac:dyDescent="0.75">
      <c r="A35" s="9">
        <v>31</v>
      </c>
      <c r="B35" s="7" t="str">
        <f>'Measure Info'!B43</f>
        <v>Encounter, performed: Preventive Care Services, Initial Office Visit, 0 to 17 (grouping)</v>
      </c>
      <c r="C35" s="26">
        <v>1</v>
      </c>
      <c r="D35" s="26">
        <v>1</v>
      </c>
      <c r="E35" s="26">
        <v>1</v>
      </c>
      <c r="F35" s="26">
        <v>1</v>
      </c>
    </row>
    <row r="36" spans="1:6" ht="15" customHeight="1" x14ac:dyDescent="0.75">
      <c r="A36" s="9">
        <v>32</v>
      </c>
      <c r="B36" s="7" t="str">
        <f>'Measure Info'!B44</f>
        <v>Encounter, performed: Established Office Visit, 0 to 17 (grouping)</v>
      </c>
      <c r="C36" s="26">
        <v>1</v>
      </c>
      <c r="D36" s="26">
        <v>1</v>
      </c>
      <c r="E36" s="26">
        <v>1</v>
      </c>
      <c r="F36" s="26">
        <v>1</v>
      </c>
    </row>
    <row r="37" spans="1:6" ht="15" customHeight="1" x14ac:dyDescent="0.75">
      <c r="A37" s="9">
        <v>33</v>
      </c>
      <c r="B37" s="7" t="str">
        <f>'Measure Info'!B45</f>
        <v>Encounter, performed: Preventive Care Services Initial Office Visit, 18 and Up (grouping)</v>
      </c>
      <c r="C37" s="26">
        <v>1</v>
      </c>
      <c r="D37" s="26">
        <v>1</v>
      </c>
      <c r="E37" s="26">
        <v>1</v>
      </c>
      <c r="F37" s="26">
        <v>1</v>
      </c>
    </row>
    <row r="38" spans="1:6" ht="15" customHeight="1" x14ac:dyDescent="0.75">
      <c r="A38" s="9">
        <v>34</v>
      </c>
      <c r="B38" s="7" t="str">
        <f>'Measure Info'!B46</f>
        <v>Encounter, performed: Established Office Visit, 18 and Up (grouping)</v>
      </c>
      <c r="C38" s="26">
        <v>1</v>
      </c>
      <c r="D38" s="26">
        <v>1</v>
      </c>
      <c r="E38" s="26">
        <v>1</v>
      </c>
      <c r="F38" s="26">
        <v>1</v>
      </c>
    </row>
    <row r="39" spans="1:6" ht="15" customHeight="1" x14ac:dyDescent="0.75">
      <c r="A39" s="9">
        <v>35</v>
      </c>
      <c r="B39" s="7" t="str">
        <f>'Measure Info'!B47</f>
        <v>Encounter, performed: Home Healthcare Services (grouping)</v>
      </c>
      <c r="C39" s="26">
        <v>1</v>
      </c>
      <c r="D39" s="26">
        <v>1</v>
      </c>
      <c r="E39" s="26">
        <v>1</v>
      </c>
      <c r="F39" s="26">
        <v>1</v>
      </c>
    </row>
    <row r="40" spans="1:6" ht="15" customHeight="1" x14ac:dyDescent="0.75">
      <c r="A40" s="9">
        <v>36</v>
      </c>
      <c r="B40" s="7" t="str">
        <f>'Measure Info'!B48</f>
        <v>Encounter, performed: Prenatal Care Specific Visits (grouping)</v>
      </c>
      <c r="C40" s="26">
        <v>1</v>
      </c>
      <c r="D40" s="26">
        <v>1</v>
      </c>
      <c r="E40" s="26">
        <v>1</v>
      </c>
      <c r="F40" s="26">
        <v>1</v>
      </c>
    </row>
    <row r="41" spans="1:6" ht="15" customHeight="1" x14ac:dyDescent="0.75">
      <c r="A41" s="9">
        <v>37</v>
      </c>
      <c r="B41" s="7" t="str">
        <f>'Measure Info'!B49</f>
        <v>Encounter, performed: Prenatal Care Bundle Visits (grouping)</v>
      </c>
      <c r="C41" s="26">
        <v>1</v>
      </c>
      <c r="D41" s="26">
        <v>1</v>
      </c>
      <c r="E41" s="26">
        <v>1</v>
      </c>
      <c r="F41" s="26">
        <v>1</v>
      </c>
    </row>
    <row r="42" spans="1:6" ht="15" customHeight="1" x14ac:dyDescent="0.75">
      <c r="A42" s="9">
        <v>38</v>
      </c>
      <c r="B42" s="7" t="str">
        <f>'Measure Info'!B50</f>
        <v>Encounter, performed: General Prenatal Care Visits (grouping)</v>
      </c>
      <c r="C42" s="26">
        <v>1</v>
      </c>
      <c r="D42" s="26">
        <v>1</v>
      </c>
      <c r="E42" s="26">
        <v>1</v>
      </c>
      <c r="F42" s="26">
        <v>1</v>
      </c>
    </row>
    <row r="43" spans="1:6" ht="15" customHeight="1" x14ac:dyDescent="0.75">
      <c r="A43" s="9">
        <v>39</v>
      </c>
      <c r="B43" s="7" t="str">
        <f>'Measure Info'!B51</f>
        <v>Encounter, performed: Telephone Visits</v>
      </c>
      <c r="C43" s="26">
        <v>1</v>
      </c>
      <c r="D43" s="26">
        <v>1</v>
      </c>
      <c r="E43" s="26">
        <v>1</v>
      </c>
      <c r="F43" s="26">
        <v>1</v>
      </c>
    </row>
    <row r="44" spans="1:6" ht="15" customHeight="1" x14ac:dyDescent="0.75">
      <c r="A44" s="9">
        <v>40</v>
      </c>
      <c r="B44" s="7" t="str">
        <f>'Measure Info'!B52</f>
        <v>Encounter, performed: Virtual Encounter</v>
      </c>
      <c r="C44" s="26">
        <v>1</v>
      </c>
      <c r="D44" s="26">
        <v>1</v>
      </c>
      <c r="E44" s="26">
        <v>1</v>
      </c>
      <c r="F44" s="26">
        <v>1</v>
      </c>
    </row>
    <row r="45" spans="1:6" ht="15" customHeight="1" x14ac:dyDescent="0.75">
      <c r="A45" s="9">
        <v>41</v>
      </c>
      <c r="B45" s="7" t="str">
        <f>'Measure Info'!B53</f>
        <v>Encounter, performed: Encounter for sterilization (ICD-10-CM)</v>
      </c>
      <c r="C45" s="26">
        <v>1</v>
      </c>
      <c r="D45" s="26">
        <v>1</v>
      </c>
      <c r="E45" s="26">
        <v>1</v>
      </c>
      <c r="F45" s="26">
        <v>1</v>
      </c>
    </row>
    <row r="46" spans="1:6" ht="15" customHeight="1" x14ac:dyDescent="0.75">
      <c r="A46" s="9">
        <v>42</v>
      </c>
      <c r="B46" s="7" t="str">
        <f>'Measure Info'!B54</f>
        <v>Encounter, performed: Intrauterine Devices ICD10CM Provision Encounters</v>
      </c>
      <c r="C46" s="26">
        <v>1</v>
      </c>
      <c r="D46" s="26">
        <v>1</v>
      </c>
      <c r="E46" s="26">
        <v>1</v>
      </c>
      <c r="F46" s="26">
        <v>1</v>
      </c>
    </row>
    <row r="47" spans="1:6" ht="15" customHeight="1" x14ac:dyDescent="0.75">
      <c r="A47" s="9">
        <v>43</v>
      </c>
      <c r="B47" s="7" t="str">
        <f>'Measure Info'!B55</f>
        <v>Encounter, performed: Contraceptive Implant ICD10CM Provision Encounters</v>
      </c>
      <c r="C47" s="26">
        <v>1</v>
      </c>
      <c r="D47" s="26">
        <v>1</v>
      </c>
      <c r="E47" s="26">
        <v>1</v>
      </c>
      <c r="F47" s="26">
        <v>1</v>
      </c>
    </row>
    <row r="48" spans="1:6" ht="15" customHeight="1" x14ac:dyDescent="0.75">
      <c r="A48" s="9">
        <v>44</v>
      </c>
      <c r="B48" s="7" t="str">
        <f>'Measure Info'!B56</f>
        <v>Encounter, performed: Injectable Contraceptive ICD10CM Provision Encounters</v>
      </c>
      <c r="C48" s="26">
        <v>1</v>
      </c>
      <c r="D48" s="26">
        <v>1</v>
      </c>
      <c r="E48" s="26">
        <v>1</v>
      </c>
      <c r="F48" s="26">
        <v>1</v>
      </c>
    </row>
    <row r="49" spans="1:6" ht="15" customHeight="1" x14ac:dyDescent="0.75">
      <c r="A49" s="9">
        <v>45</v>
      </c>
      <c r="B49" s="7" t="str">
        <f>'Measure Info'!B57</f>
        <v>Encounter, performed: Oral Contraceptive Pill ICD10CM Provision Encounters</v>
      </c>
      <c r="C49" s="26">
        <v>1</v>
      </c>
      <c r="D49" s="26">
        <v>1</v>
      </c>
      <c r="E49" s="26">
        <v>1</v>
      </c>
      <c r="F49" s="26">
        <v>1</v>
      </c>
    </row>
    <row r="50" spans="1:6" ht="15" customHeight="1" x14ac:dyDescent="0.75">
      <c r="A50" s="9">
        <v>46</v>
      </c>
      <c r="B50" s="7" t="str">
        <f>'Measure Info'!B58</f>
        <v>Encounter, performed: Contraceptive Patch ICD10CM Provision Encounters</v>
      </c>
      <c r="C50" s="26">
        <v>1</v>
      </c>
      <c r="D50" s="26">
        <v>1</v>
      </c>
      <c r="E50" s="26">
        <v>1</v>
      </c>
      <c r="F50" s="26">
        <v>1</v>
      </c>
    </row>
    <row r="51" spans="1:6" ht="15" customHeight="1" x14ac:dyDescent="0.75">
      <c r="A51" s="9">
        <v>47</v>
      </c>
      <c r="B51" s="7" t="str">
        <f>'Measure Info'!B59</f>
        <v>Encounter, performed: Contraceptive Ring ICD10CM Provision Encounters</v>
      </c>
      <c r="C51" s="26">
        <v>1</v>
      </c>
      <c r="D51" s="26">
        <v>1</v>
      </c>
      <c r="E51" s="26">
        <v>1</v>
      </c>
      <c r="F51" s="26">
        <v>1</v>
      </c>
    </row>
    <row r="52" spans="1:6" ht="15" customHeight="1" x14ac:dyDescent="0.75">
      <c r="A52" s="9">
        <v>48</v>
      </c>
      <c r="B52" s="7" t="str">
        <f>'Measure Info'!B60</f>
        <v>Device, order: Permanent implantable contraceptive intratubal occlusion device(s) and delivery system (HCPCS)</v>
      </c>
      <c r="C52" s="26">
        <v>1</v>
      </c>
      <c r="D52" s="26">
        <v>1</v>
      </c>
      <c r="E52" s="26">
        <v>1</v>
      </c>
      <c r="F52" s="26">
        <v>1</v>
      </c>
    </row>
    <row r="53" spans="1:6" ht="15" customHeight="1" x14ac:dyDescent="0.75">
      <c r="A53" s="9">
        <v>49</v>
      </c>
      <c r="B53" s="7" t="str">
        <f>'Measure Info'!B61</f>
        <v>Device, order: IUD Devices (grouping)</v>
      </c>
      <c r="C53" s="26">
        <v>1</v>
      </c>
      <c r="D53" s="26">
        <v>1</v>
      </c>
      <c r="E53" s="26">
        <v>1</v>
      </c>
      <c r="F53" s="26">
        <v>1</v>
      </c>
    </row>
    <row r="54" spans="1:6" ht="15" customHeight="1" x14ac:dyDescent="0.75">
      <c r="A54" s="9">
        <v>50</v>
      </c>
      <c r="B54" s="7" t="str">
        <f>'Measure Info'!B62</f>
        <v>Device, order: Contraceptive Implant Devices (grouping)</v>
      </c>
      <c r="C54" s="26">
        <v>1</v>
      </c>
      <c r="D54" s="26">
        <v>1</v>
      </c>
      <c r="E54" s="26">
        <v>1</v>
      </c>
      <c r="F54" s="26">
        <v>1</v>
      </c>
    </row>
    <row r="55" spans="1:6" ht="15" customHeight="1" x14ac:dyDescent="0.75">
      <c r="A55" s="9">
        <v>51</v>
      </c>
      <c r="B55" s="7" t="str">
        <f>'Measure Info'!B63</f>
        <v>Device, order: Contraceptive Patch Devices (grouping)</v>
      </c>
      <c r="C55" s="26">
        <v>1</v>
      </c>
      <c r="D55" s="26">
        <v>1</v>
      </c>
      <c r="E55" s="26">
        <v>1</v>
      </c>
      <c r="F55" s="26">
        <v>1</v>
      </c>
    </row>
    <row r="56" spans="1:6" ht="15" customHeight="1" x14ac:dyDescent="0.75">
      <c r="A56" s="9">
        <v>52</v>
      </c>
      <c r="B56" s="7" t="str">
        <f>'Measure Info'!B64</f>
        <v>Device, order: Contraceptive Ring HCPCS Devices</v>
      </c>
      <c r="C56" s="26">
        <v>1</v>
      </c>
      <c r="D56" s="26">
        <v>1</v>
      </c>
      <c r="E56" s="26">
        <v>1</v>
      </c>
      <c r="F56" s="26">
        <v>1</v>
      </c>
    </row>
    <row r="57" spans="1:6" ht="15" customHeight="1" x14ac:dyDescent="0.75">
      <c r="A57" s="9">
        <v>53</v>
      </c>
      <c r="B57" s="7" t="str">
        <f>'Measure Info'!B65</f>
        <v>Medication, order: Intrauterine Devices RXNORM Medications</v>
      </c>
      <c r="C57" s="26">
        <v>1</v>
      </c>
      <c r="D57" s="26">
        <v>1</v>
      </c>
      <c r="E57" s="26">
        <v>1</v>
      </c>
      <c r="F57" s="26">
        <v>1</v>
      </c>
    </row>
    <row r="58" spans="1:6" ht="15" customHeight="1" x14ac:dyDescent="0.75">
      <c r="A58" s="9">
        <v>54</v>
      </c>
      <c r="B58" s="7" t="str">
        <f>'Measure Info'!B66</f>
        <v>Medication, order: Contraceptive Implant RXNORM Medications</v>
      </c>
      <c r="C58" s="26">
        <v>1</v>
      </c>
      <c r="D58" s="26">
        <v>1</v>
      </c>
      <c r="E58" s="26">
        <v>1</v>
      </c>
      <c r="F58" s="26">
        <v>1</v>
      </c>
    </row>
    <row r="59" spans="1:6" ht="15" customHeight="1" x14ac:dyDescent="0.75">
      <c r="A59" s="9">
        <v>55</v>
      </c>
      <c r="B59" s="7" t="str">
        <f>'Measure Info'!B67</f>
        <v>Medication, order: Injectable Contraceptive RXNORM Medications</v>
      </c>
      <c r="C59" s="26">
        <v>1</v>
      </c>
      <c r="D59" s="26">
        <v>1</v>
      </c>
      <c r="E59" s="26">
        <v>1</v>
      </c>
      <c r="F59" s="26">
        <v>1</v>
      </c>
    </row>
    <row r="60" spans="1:6" ht="15" customHeight="1" x14ac:dyDescent="0.75">
      <c r="A60" s="9">
        <v>56</v>
      </c>
      <c r="B60" s="7" t="str">
        <f>'Measure Info'!B68</f>
        <v>Medication, order: Oral Contraceptive Pill RXNORM Medications</v>
      </c>
      <c r="C60" s="26">
        <v>1</v>
      </c>
      <c r="D60" s="26">
        <v>1</v>
      </c>
      <c r="E60" s="26">
        <v>1</v>
      </c>
      <c r="F60" s="26">
        <v>1</v>
      </c>
    </row>
    <row r="61" spans="1:6" ht="15" customHeight="1" x14ac:dyDescent="0.75">
      <c r="A61" s="9">
        <v>57</v>
      </c>
      <c r="B61" s="7" t="str">
        <f>'Measure Info'!B69</f>
        <v>Medication, order: Contraceptive Patch RXNORM Medications</v>
      </c>
      <c r="C61" s="26">
        <v>1</v>
      </c>
      <c r="D61" s="26">
        <v>1</v>
      </c>
      <c r="E61" s="26">
        <v>1</v>
      </c>
      <c r="F61" s="26">
        <v>1</v>
      </c>
    </row>
    <row r="62" spans="1:6" ht="15" customHeight="1" x14ac:dyDescent="0.75">
      <c r="A62" s="9">
        <v>58</v>
      </c>
      <c r="B62" s="7" t="str">
        <f>'Measure Info'!B70</f>
        <v>Medication, order: Contraceptive Ring RXNORM Medications</v>
      </c>
      <c r="C62" s="26">
        <v>1</v>
      </c>
      <c r="D62" s="26">
        <v>1</v>
      </c>
      <c r="E62" s="26">
        <v>1</v>
      </c>
      <c r="F62" s="26">
        <v>1</v>
      </c>
    </row>
    <row r="63" spans="1:6" ht="15" customHeight="1" x14ac:dyDescent="0.75">
      <c r="A63" s="9">
        <v>59</v>
      </c>
      <c r="B63" s="7" t="str">
        <f>'Measure Info'!B71</f>
        <v>Procedure, performed: Female Sterilization Provision Procedures (grouping)</v>
      </c>
      <c r="C63" s="26">
        <v>1</v>
      </c>
      <c r="D63" s="26">
        <v>1</v>
      </c>
      <c r="E63" s="26">
        <v>1</v>
      </c>
      <c r="F63" s="26">
        <v>1</v>
      </c>
    </row>
    <row r="64" spans="1:6" ht="15" customHeight="1" x14ac:dyDescent="0.75">
      <c r="A64" s="9">
        <v>60</v>
      </c>
      <c r="B64" s="7" t="str">
        <f>'Measure Info'!B72</f>
        <v>Procedure, performed: Intrauterine Devices Provision Procedures (grouping)</v>
      </c>
      <c r="C64" s="26">
        <v>1</v>
      </c>
      <c r="D64" s="26">
        <v>1</v>
      </c>
      <c r="E64" s="26">
        <v>1</v>
      </c>
      <c r="F64" s="26">
        <v>1</v>
      </c>
    </row>
    <row r="65" spans="1:6" ht="15" customHeight="1" x14ac:dyDescent="0.75">
      <c r="A65" s="9">
        <v>61</v>
      </c>
      <c r="B65" s="7" t="str">
        <f>'Measure Info'!B73</f>
        <v>Procedure, performed: Contraceptive Implant Provision Procedures (grouping)</v>
      </c>
      <c r="C65" s="26">
        <v>1</v>
      </c>
      <c r="D65" s="26">
        <v>1</v>
      </c>
      <c r="E65" s="26">
        <v>1</v>
      </c>
      <c r="F65" s="26">
        <v>1</v>
      </c>
    </row>
    <row r="66" spans="1:6" ht="15" customHeight="1" x14ac:dyDescent="0.75">
      <c r="A66" s="9">
        <v>62</v>
      </c>
      <c r="B66" s="7" t="str">
        <f>'Measure Info'!B74</f>
        <v>Procedure, performed: Injectable Contraceptive Provision Procedures (grouping)</v>
      </c>
      <c r="C66" s="26">
        <v>1</v>
      </c>
      <c r="D66" s="26">
        <v>1</v>
      </c>
      <c r="E66" s="26">
        <v>1</v>
      </c>
      <c r="F66" s="26">
        <v>1</v>
      </c>
    </row>
    <row r="67" spans="1:6" ht="15" customHeight="1" x14ac:dyDescent="0.75">
      <c r="A67" s="9">
        <v>63</v>
      </c>
      <c r="B67" s="7" t="str">
        <f>'Measure Info'!B75</f>
        <v>Procedure, performed: Oral Contraceptive Pill Provision Procedures (grouping)</v>
      </c>
      <c r="C67" s="26">
        <v>1</v>
      </c>
      <c r="D67" s="26">
        <v>1</v>
      </c>
      <c r="E67" s="26">
        <v>1</v>
      </c>
      <c r="F67" s="26">
        <v>1</v>
      </c>
    </row>
    <row r="68" spans="1:6" ht="15" customHeight="1" x14ac:dyDescent="0.75">
      <c r="A68" s="9">
        <v>64</v>
      </c>
      <c r="B68" s="7" t="str">
        <f>'Measure Info'!B76</f>
        <v>Procedure, performed: Contraceptive Patch SNOMED Provision Procedures</v>
      </c>
      <c r="C68" s="26">
        <v>0</v>
      </c>
      <c r="D68" s="26">
        <v>0</v>
      </c>
      <c r="E68" s="26">
        <v>0</v>
      </c>
      <c r="F68" s="26">
        <v>0</v>
      </c>
    </row>
    <row r="69" spans="1:6" ht="15" customHeight="1" x14ac:dyDescent="0.75">
      <c r="A69" s="9">
        <v>65</v>
      </c>
      <c r="B69" s="7" t="str">
        <f>'Measure Info'!B77</f>
        <v>Procedure, performed: Intrauterine Devices SNOMED Surveillance Procedures</v>
      </c>
      <c r="C69" s="26">
        <v>0</v>
      </c>
      <c r="D69" s="26">
        <v>0</v>
      </c>
      <c r="E69" s="26">
        <v>0</v>
      </c>
      <c r="F69" s="26">
        <v>0</v>
      </c>
    </row>
    <row r="70" spans="1:6" ht="15" customHeight="1" x14ac:dyDescent="0.75">
      <c r="A70" s="9">
        <v>66</v>
      </c>
      <c r="B70" s="7" t="str">
        <f>'Measure Info'!B78</f>
        <v>Procedure, performed: Contraceptive Implant SNOMED Surveillance Procedures</v>
      </c>
      <c r="C70" s="26">
        <v>0</v>
      </c>
      <c r="D70" s="26">
        <v>0</v>
      </c>
      <c r="E70" s="26">
        <v>0</v>
      </c>
      <c r="F70" s="26">
        <v>0</v>
      </c>
    </row>
    <row r="71" spans="1:6" ht="15" customHeight="1" x14ac:dyDescent="0.75">
      <c r="A71" s="9">
        <v>67</v>
      </c>
      <c r="B71" s="7" t="str">
        <f>'Measure Info'!B79</f>
        <v>Assessment, performed: Do you want to talk about contraception or pregnancy prevention during your visit today</v>
      </c>
      <c r="C71" s="26">
        <v>1</v>
      </c>
      <c r="D71" s="26">
        <v>1</v>
      </c>
      <c r="E71" s="26">
        <v>1</v>
      </c>
      <c r="F71" s="26">
        <v>1</v>
      </c>
    </row>
    <row r="72" spans="1:6" ht="15" customHeight="1" x14ac:dyDescent="0.75">
      <c r="A72" s="9">
        <v>68</v>
      </c>
      <c r="B72" s="7" t="str">
        <f>'Measure Info'!B80</f>
        <v>Assessment, performed: No - I am already using contraception</v>
      </c>
      <c r="C72" s="26">
        <v>1</v>
      </c>
      <c r="D72" s="26">
        <v>1</v>
      </c>
      <c r="E72" s="26">
        <v>1</v>
      </c>
      <c r="F72" s="26">
        <v>1</v>
      </c>
    </row>
    <row r="73" spans="1:6" ht="15" customHeight="1" x14ac:dyDescent="0.75">
      <c r="A73" s="9">
        <v>69</v>
      </c>
      <c r="B73" s="7" t="str">
        <f>'Measure Info'!B81</f>
        <v>Assessment, performed: No - I am hoping to become pregnant in the near future</v>
      </c>
      <c r="C73" s="26">
        <v>1</v>
      </c>
      <c r="D73" s="26">
        <v>1</v>
      </c>
      <c r="E73" s="26">
        <v>1</v>
      </c>
      <c r="F73" s="26">
        <v>1</v>
      </c>
    </row>
    <row r="74" spans="1:6" ht="15" customHeight="1" x14ac:dyDescent="0.75">
      <c r="A74" s="9">
        <v>70</v>
      </c>
      <c r="B74" s="7" t="str">
        <f>'Measure Info'!B82</f>
        <v>Assessment, performed: No - I am unsure or dont want to use contraception</v>
      </c>
      <c r="C74" s="26">
        <v>1</v>
      </c>
      <c r="D74" s="26">
        <v>1</v>
      </c>
      <c r="E74" s="26">
        <v>1</v>
      </c>
      <c r="F74" s="26">
        <v>1</v>
      </c>
    </row>
    <row r="75" spans="1:6" ht="15" customHeight="1" x14ac:dyDescent="0.75">
      <c r="A75" s="9">
        <v>71</v>
      </c>
      <c r="B75" s="7" t="str">
        <f>'Measure Info'!B83</f>
        <v>Assessment, performed: No - I do not want to talk about contraception today because I am here for something else</v>
      </c>
      <c r="C75" s="26">
        <v>1</v>
      </c>
      <c r="D75" s="26">
        <v>1</v>
      </c>
      <c r="E75" s="26">
        <v>1</v>
      </c>
      <c r="F75" s="26">
        <v>1</v>
      </c>
    </row>
    <row r="76" spans="1:6" ht="15" customHeight="1" x14ac:dyDescent="0.75">
      <c r="A76" s="9">
        <v>72</v>
      </c>
      <c r="B76" s="7" t="str">
        <f>'Measure Info'!B84</f>
        <v>Assessment, performed: No - This question does not apply to me/I prefer not to answer</v>
      </c>
      <c r="C76" s="26">
        <v>1</v>
      </c>
      <c r="D76" s="26">
        <v>1</v>
      </c>
      <c r="E76" s="26">
        <v>1</v>
      </c>
      <c r="F76" s="26">
        <v>1</v>
      </c>
    </row>
    <row r="77" spans="1:6" ht="15" customHeight="1" x14ac:dyDescent="0.75">
      <c r="A77" s="9">
        <v>73</v>
      </c>
      <c r="B77" s="7" t="str">
        <f>'Measure Info'!B85</f>
        <v>Assessment, performed: Yes</v>
      </c>
      <c r="C77" s="26">
        <v>1</v>
      </c>
      <c r="D77" s="26">
        <v>1</v>
      </c>
      <c r="E77" s="26">
        <v>1</v>
      </c>
      <c r="F77" s="26">
        <v>1</v>
      </c>
    </row>
    <row r="78" spans="1:6" ht="15" customHeight="1" x14ac:dyDescent="0.75">
      <c r="A78" s="9">
        <v>74</v>
      </c>
      <c r="B78" s="7" t="str">
        <f>'Measure Info'!B86</f>
        <v>Encounter, performed: Office Visit</v>
      </c>
      <c r="C78" s="26">
        <v>1</v>
      </c>
      <c r="D78" s="26">
        <v>1</v>
      </c>
      <c r="E78" s="26">
        <v>1</v>
      </c>
      <c r="F78" s="26">
        <v>1</v>
      </c>
    </row>
    <row r="79" spans="1:6" ht="15" customHeight="1" x14ac:dyDescent="0.75">
      <c r="A79" s="9">
        <v>75</v>
      </c>
      <c r="B79" s="7" t="str">
        <f>'Measure Info'!B87</f>
        <v>Patient Characteristic: Female</v>
      </c>
      <c r="C79" s="26">
        <v>1</v>
      </c>
      <c r="D79" s="26">
        <v>1</v>
      </c>
      <c r="E79" s="26">
        <v>1</v>
      </c>
      <c r="F79" s="26">
        <v>1</v>
      </c>
    </row>
    <row r="80" spans="1:6" ht="15" customHeight="1" x14ac:dyDescent="0.75">
      <c r="A80" s="9">
        <v>76</v>
      </c>
      <c r="B80" s="7" t="str">
        <f>'Measure Info'!B88</f>
        <v>Diagnosis, performed: Non Live Birth Diagnoses (grouping)</v>
      </c>
      <c r="C80" s="26">
        <v>1</v>
      </c>
      <c r="D80" s="26">
        <v>1</v>
      </c>
      <c r="E80" s="26">
        <v>1</v>
      </c>
      <c r="F80" s="26">
        <v>1</v>
      </c>
    </row>
    <row r="81" spans="1:6" ht="15" customHeight="1" x14ac:dyDescent="0.75">
      <c r="A81" s="9">
        <v>77</v>
      </c>
      <c r="B81" s="7" t="str">
        <f>'Measure Info'!B89</f>
        <v>Procedure, performed: Non Live Birth Procedures (grouping)</v>
      </c>
      <c r="C81" s="26">
        <v>1</v>
      </c>
      <c r="D81" s="26">
        <v>1</v>
      </c>
      <c r="E81" s="26">
        <v>1</v>
      </c>
      <c r="F81" s="26">
        <v>1</v>
      </c>
    </row>
    <row r="82" spans="1:6" ht="15" customHeight="1" x14ac:dyDescent="0.75">
      <c r="A82" s="9">
        <v>78</v>
      </c>
      <c r="B82" s="7" t="str">
        <f>'Measure Info'!B90</f>
        <v>Assessment, performed: Partner had vasectomy (situation)</v>
      </c>
      <c r="C82" s="26">
        <v>0</v>
      </c>
      <c r="D82" s="26">
        <v>1</v>
      </c>
      <c r="E82" s="26">
        <v>0</v>
      </c>
      <c r="F82" s="26">
        <v>0</v>
      </c>
    </row>
    <row r="83" spans="1:6" ht="15" customHeight="1" x14ac:dyDescent="0.75">
      <c r="A83" s="9">
        <v>79</v>
      </c>
      <c r="B83" s="7" t="str">
        <f>'Measure Info'!B91</f>
        <v>Medication, Active: Contraceptive Implants RXNORM Medications</v>
      </c>
      <c r="C83" s="26">
        <v>1</v>
      </c>
      <c r="D83" s="26">
        <v>1</v>
      </c>
      <c r="E83" s="26">
        <v>1</v>
      </c>
      <c r="F83" s="26">
        <v>1</v>
      </c>
    </row>
    <row r="84" spans="1:6" ht="15" customHeight="1" x14ac:dyDescent="0.75">
      <c r="A84" s="9">
        <v>80</v>
      </c>
      <c r="B84" s="7" t="str">
        <f>'Measure Info'!B92</f>
        <v>Medication, Active: Intrauterine Devices RXNORM Medications</v>
      </c>
      <c r="C84" s="26">
        <v>1</v>
      </c>
      <c r="D84" s="26">
        <v>1</v>
      </c>
      <c r="E84" s="26">
        <v>1</v>
      </c>
      <c r="F84" s="26">
        <v>1</v>
      </c>
    </row>
    <row r="85" spans="1:6" ht="15" customHeight="1" x14ac:dyDescent="0.75">
      <c r="A85" s="9">
        <v>81</v>
      </c>
      <c r="B85" s="7" t="str">
        <f>'Measure Info'!B93</f>
        <v>Medication, Active: Injectable Contraceptive RXNORM Medications</v>
      </c>
      <c r="C85" s="26">
        <v>1</v>
      </c>
      <c r="D85" s="26">
        <v>1</v>
      </c>
      <c r="E85" s="26">
        <v>1</v>
      </c>
      <c r="F85" s="26">
        <v>1</v>
      </c>
    </row>
    <row r="86" spans="1:6" ht="15" customHeight="1" x14ac:dyDescent="0.75">
      <c r="A86" s="9">
        <v>82</v>
      </c>
      <c r="B86" s="7" t="str">
        <f>'Measure Info'!B94</f>
        <v>Medication, Active: Oral Contraceptive Pills RXNORM Medications</v>
      </c>
      <c r="C86" s="26">
        <v>1</v>
      </c>
      <c r="D86" s="26">
        <v>1</v>
      </c>
      <c r="E86" s="26">
        <v>1</v>
      </c>
      <c r="F86" s="26">
        <v>1</v>
      </c>
    </row>
    <row r="87" spans="1:6" ht="15" customHeight="1" x14ac:dyDescent="0.75">
      <c r="A87" s="9">
        <v>83</v>
      </c>
      <c r="B87" s="7" t="str">
        <f>'Measure Info'!B95</f>
        <v>Medication, Active: Contraceptive Patch RXNORM Medications</v>
      </c>
      <c r="C87" s="26">
        <v>1</v>
      </c>
      <c r="D87" s="26">
        <v>1</v>
      </c>
      <c r="E87" s="26">
        <v>1</v>
      </c>
      <c r="F87" s="26">
        <v>1</v>
      </c>
    </row>
    <row r="88" spans="1:6" ht="15" customHeight="1" x14ac:dyDescent="0.75">
      <c r="A88" s="9">
        <v>84</v>
      </c>
      <c r="B88" s="7" t="str">
        <f>'Measure Info'!B96</f>
        <v>Medication, Active: Contraceptive Ring RXNORM Medications</v>
      </c>
      <c r="C88" s="26">
        <v>1</v>
      </c>
      <c r="D88" s="26">
        <v>1</v>
      </c>
      <c r="E88" s="26">
        <v>1</v>
      </c>
      <c r="F88" s="26">
        <v>1</v>
      </c>
    </row>
  </sheetData>
  <pageMargins left="0.7" right="0.7" top="0.75" bottom="0.75" header="0.3" footer="0.3"/>
  <pageSetup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S85"/>
  <sheetViews>
    <sheetView showGridLines="0" topLeftCell="A23" workbookViewId="0">
      <selection activeCell="C22" sqref="C22"/>
    </sheetView>
  </sheetViews>
  <sheetFormatPr defaultColWidth="8.86328125" defaultRowHeight="15" customHeight="1" x14ac:dyDescent="0.75"/>
  <cols>
    <col min="1" max="1" width="13.86328125" style="1" bestFit="1" customWidth="1"/>
    <col min="2" max="2" width="53.26953125" style="1" customWidth="1"/>
    <col min="3" max="6" width="22.7265625" style="1" customWidth="1"/>
    <col min="7" max="253" width="8.86328125" style="1" customWidth="1"/>
  </cols>
  <sheetData>
    <row r="1" spans="1:6" ht="15" customHeight="1" x14ac:dyDescent="0.75">
      <c r="A1" t="s">
        <v>32</v>
      </c>
      <c r="B1" s="15">
        <f>'Measure Info'!B8</f>
        <v>0</v>
      </c>
      <c r="C1" s="5"/>
      <c r="D1" s="5"/>
      <c r="E1" s="5"/>
      <c r="F1" s="5"/>
    </row>
    <row r="2" spans="1:6" ht="15" customHeight="1" x14ac:dyDescent="0.75">
      <c r="A2" s="16"/>
      <c r="B2" s="17"/>
      <c r="C2" s="4" t="s">
        <v>60</v>
      </c>
      <c r="D2" s="4" t="s">
        <v>61</v>
      </c>
      <c r="E2" s="4" t="s">
        <v>62</v>
      </c>
      <c r="F2" s="4" t="s">
        <v>63</v>
      </c>
    </row>
    <row r="3" spans="1:6" ht="78.650000000000006" customHeight="1" x14ac:dyDescent="0.75">
      <c r="A3" s="28" t="s">
        <v>64</v>
      </c>
      <c r="B3" s="29" t="s">
        <v>35</v>
      </c>
      <c r="C3" s="20" t="s">
        <v>65</v>
      </c>
      <c r="D3" s="20" t="s">
        <v>66</v>
      </c>
      <c r="E3" s="20" t="s">
        <v>67</v>
      </c>
      <c r="F3" s="20" t="s">
        <v>68</v>
      </c>
    </row>
    <row r="4" spans="1:6" ht="15" customHeight="1" x14ac:dyDescent="0.75">
      <c r="A4" s="30"/>
      <c r="B4" s="31"/>
      <c r="C4" s="24" t="s">
        <v>8</v>
      </c>
      <c r="D4" s="24" t="s">
        <v>8</v>
      </c>
      <c r="E4" s="24" t="s">
        <v>8</v>
      </c>
      <c r="F4" s="24" t="s">
        <v>8</v>
      </c>
    </row>
    <row r="5" spans="1:6" ht="15" customHeight="1" x14ac:dyDescent="0.75">
      <c r="A5" s="9">
        <v>1</v>
      </c>
      <c r="B5" s="7" t="str">
        <f>'Measure Info'!B13</f>
        <v>Ethnicity</v>
      </c>
      <c r="C5" s="26" t="s">
        <v>38</v>
      </c>
      <c r="D5" s="26" t="s">
        <v>38</v>
      </c>
      <c r="E5" s="26" t="s">
        <v>38</v>
      </c>
      <c r="F5" s="26" t="s">
        <v>38</v>
      </c>
    </row>
    <row r="6" spans="1:6" ht="15" customHeight="1" x14ac:dyDescent="0.75">
      <c r="A6" s="9">
        <v>2</v>
      </c>
      <c r="B6" s="7" t="str">
        <f>'Measure Info'!B14</f>
        <v>Payer Type</v>
      </c>
      <c r="C6" s="26" t="s">
        <v>38</v>
      </c>
      <c r="D6" s="26" t="s">
        <v>38</v>
      </c>
      <c r="E6" s="26" t="s">
        <v>38</v>
      </c>
      <c r="F6" s="26" t="s">
        <v>38</v>
      </c>
    </row>
    <row r="7" spans="1:6" ht="15" customHeight="1" x14ac:dyDescent="0.75">
      <c r="A7" s="9">
        <v>3</v>
      </c>
      <c r="B7" s="7" t="str">
        <f>'Measure Info'!B15</f>
        <v>Race</v>
      </c>
      <c r="C7" s="26" t="s">
        <v>38</v>
      </c>
      <c r="D7" s="26" t="s">
        <v>38</v>
      </c>
      <c r="E7" s="26" t="s">
        <v>38</v>
      </c>
      <c r="F7" s="26" t="s">
        <v>38</v>
      </c>
    </row>
    <row r="8" spans="1:6" ht="15" customHeight="1" x14ac:dyDescent="0.75">
      <c r="A8" s="9">
        <v>4</v>
      </c>
      <c r="B8" s="7" t="str">
        <f>'Measure Info'!B16</f>
        <v>ONC Administrative Sex</v>
      </c>
      <c r="C8" s="26" t="s">
        <v>38</v>
      </c>
      <c r="D8" s="26" t="s">
        <v>38</v>
      </c>
      <c r="E8" s="26" t="s">
        <v>38</v>
      </c>
      <c r="F8" s="26" t="s">
        <v>38</v>
      </c>
    </row>
    <row r="9" spans="1:6" ht="15" customHeight="1" x14ac:dyDescent="0.75">
      <c r="A9" s="9">
        <v>5</v>
      </c>
      <c r="B9" s="7" t="str">
        <f>'Measure Info'!B17</f>
        <v>Live Birth Delivery Date (LBDD)</v>
      </c>
      <c r="C9" s="26" t="s">
        <v>38</v>
      </c>
      <c r="D9" s="26" t="s">
        <v>38</v>
      </c>
      <c r="E9" s="26" t="s">
        <v>38</v>
      </c>
      <c r="F9" s="26" t="s">
        <v>38</v>
      </c>
    </row>
    <row r="10" spans="1:6" ht="15" customHeight="1" x14ac:dyDescent="0.75">
      <c r="A10" s="9">
        <v>6</v>
      </c>
      <c r="B10" s="7" t="str">
        <f>'Measure Info'!B18</f>
        <v>Procedure, performed: Live Birth Delivery Procedures (grouping)</v>
      </c>
      <c r="C10" s="26" t="s">
        <v>38</v>
      </c>
      <c r="D10" s="26" t="s">
        <v>38</v>
      </c>
      <c r="E10" s="26" t="s">
        <v>38</v>
      </c>
      <c r="F10" s="26" t="s">
        <v>38</v>
      </c>
    </row>
    <row r="11" spans="1:6" ht="15" customHeight="1" x14ac:dyDescent="0.75">
      <c r="A11" s="9">
        <v>7</v>
      </c>
      <c r="B11" s="7" t="str">
        <f>'Measure Info'!B19</f>
        <v>Assessment, performed: Date and time of obstetric delivery (LOINC)</v>
      </c>
      <c r="C11" s="26" t="s">
        <v>38</v>
      </c>
      <c r="D11" s="26" t="s">
        <v>38</v>
      </c>
      <c r="E11" s="26" t="s">
        <v>38</v>
      </c>
      <c r="F11" s="26" t="s">
        <v>38</v>
      </c>
    </row>
    <row r="12" spans="1:6" ht="15" customHeight="1" x14ac:dyDescent="0.75">
      <c r="A12" s="9">
        <v>8</v>
      </c>
      <c r="B12" s="7" t="str">
        <f>'Measure Info'!B20</f>
        <v>Estimated Delivery Date (EDD)</v>
      </c>
      <c r="C12" s="26" t="s">
        <v>38</v>
      </c>
      <c r="D12" s="26" t="s">
        <v>38</v>
      </c>
      <c r="E12" s="26" t="s">
        <v>38</v>
      </c>
      <c r="F12" s="26" t="s">
        <v>38</v>
      </c>
    </row>
    <row r="13" spans="1:6" ht="15" customHeight="1" x14ac:dyDescent="0.75">
      <c r="A13" s="9">
        <v>9</v>
      </c>
      <c r="B13" s="7" t="str">
        <f>'Measure Info'!B21</f>
        <v>Assessment, performed: Delivery date Estimated (LOINC)</v>
      </c>
      <c r="C13" s="26" t="s">
        <v>38</v>
      </c>
      <c r="D13" s="26" t="s">
        <v>38</v>
      </c>
      <c r="E13" s="26" t="s">
        <v>38</v>
      </c>
      <c r="F13" s="26" t="s">
        <v>38</v>
      </c>
    </row>
    <row r="14" spans="1:6" ht="15" customHeight="1" x14ac:dyDescent="0.75">
      <c r="A14" s="9">
        <v>10</v>
      </c>
      <c r="B14" s="7" t="str">
        <f>'Measure Info'!B23</f>
        <v>Assessment, performed: Intrauterine Devices SNOMED Findings</v>
      </c>
      <c r="C14" s="26" t="s">
        <v>38</v>
      </c>
      <c r="D14" s="26" t="s">
        <v>38</v>
      </c>
      <c r="E14" s="26" t="s">
        <v>38</v>
      </c>
      <c r="F14" s="26" t="s">
        <v>38</v>
      </c>
    </row>
    <row r="15" spans="1:6" ht="15" customHeight="1" x14ac:dyDescent="0.75">
      <c r="A15" s="9">
        <v>11</v>
      </c>
      <c r="B15" s="7" t="str">
        <f>'Measure Info'!B24</f>
        <v>Assessment, performed: Contraceptive Implant SNOMED Findings</v>
      </c>
      <c r="C15" s="26" t="s">
        <v>38</v>
      </c>
      <c r="D15" s="26" t="s">
        <v>38</v>
      </c>
      <c r="E15" s="26" t="s">
        <v>38</v>
      </c>
      <c r="F15" s="26" t="s">
        <v>38</v>
      </c>
    </row>
    <row r="16" spans="1:6" ht="15" customHeight="1" x14ac:dyDescent="0.75">
      <c r="A16" s="9">
        <v>12</v>
      </c>
      <c r="B16" s="7" t="str">
        <f>'Measure Info'!B25</f>
        <v>Assessment, performed: Injectable Contraceptive SNOMED Findings</v>
      </c>
      <c r="C16" s="26" t="s">
        <v>38</v>
      </c>
      <c r="D16" s="26" t="s">
        <v>38</v>
      </c>
      <c r="E16" s="26" t="s">
        <v>38</v>
      </c>
      <c r="F16" s="26" t="s">
        <v>38</v>
      </c>
    </row>
    <row r="17" spans="1:6" ht="15" customHeight="1" x14ac:dyDescent="0.75">
      <c r="A17" s="9">
        <v>13</v>
      </c>
      <c r="B17" s="7" t="str">
        <f>'Measure Info'!B26</f>
        <v>Assessment, performed: Oral Contraceptive Pill SNOMED Findings</v>
      </c>
      <c r="C17" s="26" t="s">
        <v>38</v>
      </c>
      <c r="D17" s="26" t="s">
        <v>38</v>
      </c>
      <c r="E17" s="26" t="s">
        <v>38</v>
      </c>
      <c r="F17" s="26" t="s">
        <v>38</v>
      </c>
    </row>
    <row r="18" spans="1:6" ht="15" customHeight="1" x14ac:dyDescent="0.75">
      <c r="A18" s="9">
        <v>14</v>
      </c>
      <c r="B18" s="25" t="str">
        <f>'Measure Info'!B27</f>
        <v>Assessment, performed: Contraceptive Patch SNOMED Findings</v>
      </c>
      <c r="C18" s="26" t="s">
        <v>38</v>
      </c>
      <c r="D18" s="26" t="s">
        <v>38</v>
      </c>
      <c r="E18" s="26" t="s">
        <v>38</v>
      </c>
      <c r="F18" s="26" t="s">
        <v>38</v>
      </c>
    </row>
    <row r="19" spans="1:6" ht="15" customHeight="1" x14ac:dyDescent="0.75">
      <c r="A19" s="9">
        <v>15</v>
      </c>
      <c r="B19" s="25" t="str">
        <f>'Measure Info'!B28</f>
        <v>Assessment, performed: Contraceptive Ring SNOMED Findings</v>
      </c>
      <c r="C19" s="26" t="s">
        <v>38</v>
      </c>
      <c r="D19" s="26" t="s">
        <v>38</v>
      </c>
      <c r="E19" s="26" t="s">
        <v>38</v>
      </c>
      <c r="F19" s="26" t="s">
        <v>38</v>
      </c>
    </row>
    <row r="20" spans="1:6" ht="15" customHeight="1" x14ac:dyDescent="0.75">
      <c r="A20" s="9">
        <v>16</v>
      </c>
      <c r="B20" s="25" t="str">
        <f>'Measure Info'!B29</f>
        <v>Diagnosis, performed: Pregnancy Related Diagnoses (grouping)</v>
      </c>
      <c r="C20" s="26" t="s">
        <v>38</v>
      </c>
      <c r="D20" s="26" t="s">
        <v>38</v>
      </c>
      <c r="E20" s="26" t="s">
        <v>38</v>
      </c>
      <c r="F20" s="26" t="s">
        <v>38</v>
      </c>
    </row>
    <row r="21" spans="1:6" ht="15" customHeight="1" x14ac:dyDescent="0.75">
      <c r="A21" s="9">
        <v>17</v>
      </c>
      <c r="B21" s="25" t="str">
        <f>'Measure Info'!B30</f>
        <v>Assessment, performed: Female sterilization (LOINC)</v>
      </c>
      <c r="C21" s="26" t="s">
        <v>38</v>
      </c>
      <c r="D21" s="26" t="s">
        <v>38</v>
      </c>
      <c r="E21" s="26" t="s">
        <v>38</v>
      </c>
      <c r="F21" s="26" t="s">
        <v>38</v>
      </c>
    </row>
    <row r="22" spans="1:6" ht="15" customHeight="1" x14ac:dyDescent="0.75">
      <c r="A22" s="9">
        <v>18</v>
      </c>
      <c r="B22" s="25" t="str">
        <f>'Measure Info'!B31</f>
        <v>Assessment, performed: Intrauterine Devices (LOINC)</v>
      </c>
      <c r="C22" s="26" t="s">
        <v>38</v>
      </c>
      <c r="D22" s="26" t="s">
        <v>38</v>
      </c>
      <c r="E22" s="26" t="s">
        <v>38</v>
      </c>
      <c r="F22" s="26" t="s">
        <v>38</v>
      </c>
    </row>
    <row r="23" spans="1:6" ht="15" customHeight="1" x14ac:dyDescent="0.75">
      <c r="A23" s="9">
        <v>19</v>
      </c>
      <c r="B23" s="25" t="str">
        <f>'Measure Info'!B32</f>
        <v>Assessment, performed: Implantable rod (LOINC)</v>
      </c>
      <c r="C23" s="26" t="s">
        <v>38</v>
      </c>
      <c r="D23" s="26" t="s">
        <v>38</v>
      </c>
      <c r="E23" s="26" t="s">
        <v>38</v>
      </c>
      <c r="F23" s="26" t="s">
        <v>38</v>
      </c>
    </row>
    <row r="24" spans="1:6" ht="15" customHeight="1" x14ac:dyDescent="0.75">
      <c r="A24" s="9">
        <v>20</v>
      </c>
      <c r="B24" s="25" t="str">
        <f>'Measure Info'!B33</f>
        <v>Assessment, performed: Injectables (LOINC)</v>
      </c>
      <c r="C24" s="26" t="s">
        <v>38</v>
      </c>
      <c r="D24" s="26" t="s">
        <v>38</v>
      </c>
      <c r="E24" s="26" t="s">
        <v>38</v>
      </c>
      <c r="F24" s="26" t="s">
        <v>38</v>
      </c>
    </row>
    <row r="25" spans="1:6" ht="15" customHeight="1" x14ac:dyDescent="0.75">
      <c r="A25" s="9">
        <v>21</v>
      </c>
      <c r="B25" s="25" t="str">
        <f>'Measure Info'!B34</f>
        <v>Assessment, performed: Oral Contraceptive Pill (LOINC)</v>
      </c>
      <c r="C25" s="26" t="s">
        <v>38</v>
      </c>
      <c r="D25" s="26" t="s">
        <v>38</v>
      </c>
      <c r="E25" s="26" t="s">
        <v>38</v>
      </c>
      <c r="F25" s="26" t="s">
        <v>38</v>
      </c>
    </row>
    <row r="26" spans="1:6" ht="15" customHeight="1" x14ac:dyDescent="0.75">
      <c r="A26" s="9">
        <v>22</v>
      </c>
      <c r="B26" s="25" t="str">
        <f>'Measure Info'!B35</f>
        <v>Assessment, performed: Contraceptive patch (LOINC)</v>
      </c>
      <c r="C26" s="26" t="s">
        <v>38</v>
      </c>
      <c r="D26" s="26" t="s">
        <v>38</v>
      </c>
      <c r="E26" s="26" t="s">
        <v>38</v>
      </c>
      <c r="F26" s="26" t="s">
        <v>38</v>
      </c>
    </row>
    <row r="27" spans="1:6" ht="15" customHeight="1" x14ac:dyDescent="0.75">
      <c r="A27" s="9">
        <v>23</v>
      </c>
      <c r="B27" s="25" t="str">
        <f>'Measure Info'!B36</f>
        <v>Assessment, performed: Vaginal ring (LOINC)</v>
      </c>
      <c r="C27" s="26" t="s">
        <v>38</v>
      </c>
      <c r="D27" s="26" t="s">
        <v>38</v>
      </c>
      <c r="E27" s="26" t="s">
        <v>38</v>
      </c>
      <c r="F27" s="26" t="s">
        <v>38</v>
      </c>
    </row>
    <row r="28" spans="1:6" ht="15" customHeight="1" x14ac:dyDescent="0.75">
      <c r="A28" s="9">
        <v>24</v>
      </c>
      <c r="B28" s="25" t="str">
        <f>'Measure Info'!B37</f>
        <v>Encounter, performed: Intrauterine Devices ICD10CM Surveillance</v>
      </c>
      <c r="C28" s="26" t="s">
        <v>38</v>
      </c>
      <c r="D28" s="26" t="s">
        <v>38</v>
      </c>
      <c r="E28" s="26" t="s">
        <v>38</v>
      </c>
      <c r="F28" s="26" t="s">
        <v>38</v>
      </c>
    </row>
    <row r="29" spans="1:6" ht="15" customHeight="1" x14ac:dyDescent="0.75">
      <c r="A29" s="9">
        <v>25</v>
      </c>
      <c r="B29" s="25" t="str">
        <f>'Measure Info'!B38</f>
        <v>Encounter, performed: Contraceptive Implant ICD10CM Surveillance</v>
      </c>
      <c r="C29" s="26" t="s">
        <v>38</v>
      </c>
      <c r="D29" s="26" t="s">
        <v>38</v>
      </c>
      <c r="E29" s="26" t="s">
        <v>38</v>
      </c>
      <c r="F29" s="26" t="s">
        <v>38</v>
      </c>
    </row>
    <row r="30" spans="1:6" ht="15" customHeight="1" x14ac:dyDescent="0.75">
      <c r="A30" s="9">
        <v>26</v>
      </c>
      <c r="B30" s="25" t="str">
        <f>'Measure Info'!B39</f>
        <v>Encounter, performed: Injectable Contraceptive ICD10CM Surveillance</v>
      </c>
      <c r="C30" s="26" t="s">
        <v>38</v>
      </c>
      <c r="D30" s="26" t="s">
        <v>38</v>
      </c>
      <c r="E30" s="26" t="s">
        <v>38</v>
      </c>
      <c r="F30" s="26" t="s">
        <v>38</v>
      </c>
    </row>
    <row r="31" spans="1:6" ht="15" customHeight="1" x14ac:dyDescent="0.75">
      <c r="A31" s="9">
        <v>27</v>
      </c>
      <c r="B31" s="25" t="str">
        <f>'Measure Info'!B40</f>
        <v>Encounter, performed: Oral Contraceptive Pill ICD10CM Surveillance</v>
      </c>
      <c r="C31" s="26" t="s">
        <v>38</v>
      </c>
      <c r="D31" s="26" t="s">
        <v>38</v>
      </c>
      <c r="E31" s="26" t="s">
        <v>38</v>
      </c>
      <c r="F31" s="26" t="s">
        <v>38</v>
      </c>
    </row>
    <row r="32" spans="1:6" ht="15" customHeight="1" x14ac:dyDescent="0.75">
      <c r="A32" s="9">
        <v>28</v>
      </c>
      <c r="B32" s="25" t="str">
        <f>'Measure Info'!B41</f>
        <v>Encounter, performed: Contraceptive Patch ICD10CM Surveillance</v>
      </c>
      <c r="C32" s="26" t="s">
        <v>38</v>
      </c>
      <c r="D32" s="26" t="s">
        <v>38</v>
      </c>
      <c r="E32" s="26" t="s">
        <v>38</v>
      </c>
      <c r="F32" s="26" t="s">
        <v>38</v>
      </c>
    </row>
    <row r="33" spans="1:6" ht="15" customHeight="1" x14ac:dyDescent="0.75">
      <c r="A33" s="9">
        <v>29</v>
      </c>
      <c r="B33" s="25" t="str">
        <f>'Measure Info'!B42</f>
        <v>Encounter, performed: Contraceptive Ring ICD10CM Surveillance</v>
      </c>
      <c r="C33" s="26" t="s">
        <v>38</v>
      </c>
      <c r="D33" s="26" t="s">
        <v>38</v>
      </c>
      <c r="E33" s="26" t="s">
        <v>38</v>
      </c>
      <c r="F33" s="26" t="s">
        <v>38</v>
      </c>
    </row>
    <row r="34" spans="1:6" ht="15" customHeight="1" x14ac:dyDescent="0.75">
      <c r="A34" s="9">
        <v>30</v>
      </c>
      <c r="B34" s="25" t="str">
        <f>'Measure Info'!B43</f>
        <v>Encounter, performed: Preventive Care Services, Initial Office Visit, 0 to 17 (grouping)</v>
      </c>
      <c r="C34" s="26" t="s">
        <v>38</v>
      </c>
      <c r="D34" s="26" t="s">
        <v>38</v>
      </c>
      <c r="E34" s="26" t="s">
        <v>38</v>
      </c>
      <c r="F34" s="26" t="s">
        <v>38</v>
      </c>
    </row>
    <row r="35" spans="1:6" ht="15" customHeight="1" x14ac:dyDescent="0.75">
      <c r="A35" s="8"/>
      <c r="B35" s="25"/>
      <c r="C35" s="26" t="s">
        <v>38</v>
      </c>
      <c r="D35" s="26" t="s">
        <v>38</v>
      </c>
      <c r="E35" s="26" t="s">
        <v>38</v>
      </c>
      <c r="F35" s="26" t="s">
        <v>38</v>
      </c>
    </row>
    <row r="36" spans="1:6" ht="15" customHeight="1" x14ac:dyDescent="0.75">
      <c r="A36" s="8"/>
      <c r="B36" s="25"/>
      <c r="C36" s="26" t="s">
        <v>38</v>
      </c>
      <c r="D36" s="26" t="s">
        <v>38</v>
      </c>
      <c r="E36" s="26" t="s">
        <v>38</v>
      </c>
      <c r="F36" s="26" t="s">
        <v>38</v>
      </c>
    </row>
    <row r="37" spans="1:6" ht="15" customHeight="1" x14ac:dyDescent="0.75">
      <c r="A37" s="8"/>
      <c r="B37" s="25"/>
      <c r="C37" s="26" t="s">
        <v>38</v>
      </c>
      <c r="D37" s="26" t="s">
        <v>38</v>
      </c>
      <c r="E37" s="26" t="s">
        <v>38</v>
      </c>
      <c r="F37" s="26" t="s">
        <v>38</v>
      </c>
    </row>
    <row r="38" spans="1:6" ht="15" customHeight="1" x14ac:dyDescent="0.75">
      <c r="A38" s="8"/>
      <c r="B38" s="25"/>
      <c r="C38" s="26" t="s">
        <v>38</v>
      </c>
      <c r="D38" s="26" t="s">
        <v>38</v>
      </c>
      <c r="E38" s="26" t="s">
        <v>38</v>
      </c>
      <c r="F38" s="26" t="s">
        <v>38</v>
      </c>
    </row>
    <row r="39" spans="1:6" ht="15" customHeight="1" x14ac:dyDescent="0.75">
      <c r="A39" s="8"/>
      <c r="B39" s="25"/>
      <c r="C39" s="26" t="s">
        <v>38</v>
      </c>
      <c r="D39" s="26" t="s">
        <v>38</v>
      </c>
      <c r="E39" s="26" t="s">
        <v>38</v>
      </c>
      <c r="F39" s="26" t="s">
        <v>38</v>
      </c>
    </row>
    <row r="40" spans="1:6" ht="15" customHeight="1" x14ac:dyDescent="0.75">
      <c r="A40" s="8"/>
      <c r="B40" s="25"/>
      <c r="C40" s="26" t="s">
        <v>38</v>
      </c>
      <c r="D40" s="26" t="s">
        <v>38</v>
      </c>
      <c r="E40" s="26" t="s">
        <v>38</v>
      </c>
      <c r="F40" s="26" t="s">
        <v>38</v>
      </c>
    </row>
    <row r="41" spans="1:6" ht="15" customHeight="1" x14ac:dyDescent="0.75">
      <c r="A41" s="8"/>
      <c r="B41" s="25"/>
      <c r="C41" s="26" t="s">
        <v>38</v>
      </c>
      <c r="D41" s="26" t="s">
        <v>38</v>
      </c>
      <c r="E41" s="26" t="s">
        <v>38</v>
      </c>
      <c r="F41" s="26" t="s">
        <v>38</v>
      </c>
    </row>
    <row r="42" spans="1:6" ht="15" customHeight="1" x14ac:dyDescent="0.75">
      <c r="A42" s="8"/>
      <c r="B42" s="25"/>
      <c r="C42" s="26" t="s">
        <v>38</v>
      </c>
      <c r="D42" s="26" t="s">
        <v>38</v>
      </c>
      <c r="E42" s="26" t="s">
        <v>38</v>
      </c>
      <c r="F42" s="26" t="s">
        <v>38</v>
      </c>
    </row>
    <row r="43" spans="1:6" ht="15" customHeight="1" x14ac:dyDescent="0.75">
      <c r="A43" s="8"/>
      <c r="B43" s="25"/>
      <c r="C43" s="26" t="s">
        <v>38</v>
      </c>
      <c r="D43" s="26" t="s">
        <v>38</v>
      </c>
      <c r="E43" s="26" t="s">
        <v>38</v>
      </c>
      <c r="F43" s="26" t="s">
        <v>38</v>
      </c>
    </row>
    <row r="44" spans="1:6" ht="15" customHeight="1" x14ac:dyDescent="0.75">
      <c r="A44" s="8"/>
      <c r="B44" s="25"/>
      <c r="C44" s="26" t="s">
        <v>38</v>
      </c>
      <c r="D44" s="26" t="s">
        <v>38</v>
      </c>
      <c r="E44" s="26" t="s">
        <v>38</v>
      </c>
      <c r="F44" s="26" t="s">
        <v>38</v>
      </c>
    </row>
    <row r="45" spans="1:6" ht="15" customHeight="1" x14ac:dyDescent="0.75">
      <c r="A45" s="8"/>
      <c r="B45" s="25"/>
      <c r="C45" s="26" t="s">
        <v>38</v>
      </c>
      <c r="D45" s="26" t="s">
        <v>38</v>
      </c>
      <c r="E45" s="26" t="s">
        <v>38</v>
      </c>
      <c r="F45" s="26" t="s">
        <v>38</v>
      </c>
    </row>
    <row r="46" spans="1:6" ht="15" customHeight="1" x14ac:dyDescent="0.75">
      <c r="A46" s="8"/>
      <c r="B46" s="25"/>
      <c r="C46" s="26" t="s">
        <v>38</v>
      </c>
      <c r="D46" s="26" t="s">
        <v>38</v>
      </c>
      <c r="E46" s="26" t="s">
        <v>38</v>
      </c>
      <c r="F46" s="26" t="s">
        <v>38</v>
      </c>
    </row>
    <row r="47" spans="1:6" ht="15" customHeight="1" x14ac:dyDescent="0.75">
      <c r="A47" s="8"/>
      <c r="B47" s="25"/>
      <c r="C47" s="26" t="s">
        <v>38</v>
      </c>
      <c r="D47" s="26" t="s">
        <v>38</v>
      </c>
      <c r="E47" s="26" t="s">
        <v>38</v>
      </c>
      <c r="F47" s="26" t="s">
        <v>38</v>
      </c>
    </row>
    <row r="48" spans="1:6" ht="15" customHeight="1" x14ac:dyDescent="0.75">
      <c r="A48" s="8"/>
      <c r="B48" s="25"/>
      <c r="C48" s="26" t="s">
        <v>38</v>
      </c>
      <c r="D48" s="26" t="s">
        <v>38</v>
      </c>
      <c r="E48" s="26" t="s">
        <v>38</v>
      </c>
      <c r="F48" s="26" t="s">
        <v>38</v>
      </c>
    </row>
    <row r="49" spans="1:6" ht="15" customHeight="1" x14ac:dyDescent="0.75">
      <c r="A49" s="8"/>
      <c r="B49" s="25"/>
      <c r="C49" s="26" t="s">
        <v>38</v>
      </c>
      <c r="D49" s="26" t="s">
        <v>38</v>
      </c>
      <c r="E49" s="26" t="s">
        <v>38</v>
      </c>
      <c r="F49" s="26" t="s">
        <v>38</v>
      </c>
    </row>
    <row r="50" spans="1:6" ht="15" customHeight="1" x14ac:dyDescent="0.75">
      <c r="A50" s="8"/>
      <c r="B50" s="25"/>
      <c r="C50" s="26" t="s">
        <v>38</v>
      </c>
      <c r="D50" s="26" t="s">
        <v>38</v>
      </c>
      <c r="E50" s="26" t="s">
        <v>38</v>
      </c>
      <c r="F50" s="26" t="s">
        <v>38</v>
      </c>
    </row>
    <row r="51" spans="1:6" ht="15" customHeight="1" x14ac:dyDescent="0.75">
      <c r="A51" s="8"/>
      <c r="B51" s="25"/>
      <c r="C51" s="26" t="s">
        <v>38</v>
      </c>
      <c r="D51" s="26" t="s">
        <v>38</v>
      </c>
      <c r="E51" s="26" t="s">
        <v>38</v>
      </c>
      <c r="F51" s="26" t="s">
        <v>38</v>
      </c>
    </row>
    <row r="52" spans="1:6" ht="15" customHeight="1" x14ac:dyDescent="0.75">
      <c r="A52" s="8"/>
      <c r="B52" s="25"/>
      <c r="C52" s="26" t="s">
        <v>38</v>
      </c>
      <c r="D52" s="26" t="s">
        <v>38</v>
      </c>
      <c r="E52" s="26" t="s">
        <v>38</v>
      </c>
      <c r="F52" s="26" t="s">
        <v>38</v>
      </c>
    </row>
    <row r="53" spans="1:6" ht="15" customHeight="1" x14ac:dyDescent="0.75">
      <c r="A53" s="8"/>
      <c r="B53" s="25"/>
      <c r="C53" s="26" t="s">
        <v>38</v>
      </c>
      <c r="D53" s="26" t="s">
        <v>38</v>
      </c>
      <c r="E53" s="26" t="s">
        <v>38</v>
      </c>
      <c r="F53" s="26" t="s">
        <v>38</v>
      </c>
    </row>
    <row r="54" spans="1:6" ht="15" customHeight="1" x14ac:dyDescent="0.75">
      <c r="A54" s="8"/>
      <c r="B54" s="25"/>
      <c r="C54" s="26" t="s">
        <v>38</v>
      </c>
      <c r="D54" s="26" t="s">
        <v>38</v>
      </c>
      <c r="E54" s="26" t="s">
        <v>38</v>
      </c>
      <c r="F54" s="26" t="s">
        <v>38</v>
      </c>
    </row>
    <row r="55" spans="1:6" ht="15" customHeight="1" x14ac:dyDescent="0.75">
      <c r="A55" s="8"/>
      <c r="B55" s="25"/>
      <c r="C55" s="26" t="s">
        <v>38</v>
      </c>
      <c r="D55" s="26" t="s">
        <v>38</v>
      </c>
      <c r="E55" s="26" t="s">
        <v>38</v>
      </c>
      <c r="F55" s="26" t="s">
        <v>38</v>
      </c>
    </row>
    <row r="56" spans="1:6" ht="15" customHeight="1" x14ac:dyDescent="0.75">
      <c r="A56" s="8"/>
      <c r="B56" s="25"/>
      <c r="C56" s="26" t="s">
        <v>38</v>
      </c>
      <c r="D56" s="26" t="s">
        <v>38</v>
      </c>
      <c r="E56" s="26" t="s">
        <v>38</v>
      </c>
      <c r="F56" s="26" t="s">
        <v>38</v>
      </c>
    </row>
    <row r="57" spans="1:6" ht="15" customHeight="1" x14ac:dyDescent="0.75">
      <c r="A57" s="8"/>
      <c r="B57" s="25"/>
      <c r="C57" s="26" t="s">
        <v>38</v>
      </c>
      <c r="D57" s="26" t="s">
        <v>38</v>
      </c>
      <c r="E57" s="26" t="s">
        <v>38</v>
      </c>
      <c r="F57" s="26" t="s">
        <v>38</v>
      </c>
    </row>
    <row r="58" spans="1:6" ht="15" customHeight="1" x14ac:dyDescent="0.75">
      <c r="A58" s="8"/>
      <c r="B58" s="25"/>
      <c r="C58" s="26" t="s">
        <v>38</v>
      </c>
      <c r="D58" s="26" t="s">
        <v>38</v>
      </c>
      <c r="E58" s="26" t="s">
        <v>38</v>
      </c>
      <c r="F58" s="26" t="s">
        <v>38</v>
      </c>
    </row>
    <row r="59" spans="1:6" ht="15" customHeight="1" x14ac:dyDescent="0.75">
      <c r="A59" s="8"/>
      <c r="B59" s="25"/>
      <c r="C59" s="26" t="s">
        <v>38</v>
      </c>
      <c r="D59" s="26" t="s">
        <v>38</v>
      </c>
      <c r="E59" s="26" t="s">
        <v>38</v>
      </c>
      <c r="F59" s="26" t="s">
        <v>38</v>
      </c>
    </row>
    <row r="60" spans="1:6" ht="15" customHeight="1" x14ac:dyDescent="0.75">
      <c r="A60" s="8"/>
      <c r="B60" s="25"/>
      <c r="C60" s="26" t="s">
        <v>38</v>
      </c>
      <c r="D60" s="26" t="s">
        <v>38</v>
      </c>
      <c r="E60" s="26" t="s">
        <v>38</v>
      </c>
      <c r="F60" s="26" t="s">
        <v>38</v>
      </c>
    </row>
    <row r="61" spans="1:6" ht="15" customHeight="1" x14ac:dyDescent="0.75">
      <c r="A61" s="8"/>
      <c r="B61" s="25"/>
      <c r="C61" s="26" t="s">
        <v>38</v>
      </c>
      <c r="D61" s="26" t="s">
        <v>38</v>
      </c>
      <c r="E61" s="26" t="s">
        <v>38</v>
      </c>
      <c r="F61" s="26" t="s">
        <v>38</v>
      </c>
    </row>
    <row r="62" spans="1:6" ht="15" customHeight="1" x14ac:dyDescent="0.75">
      <c r="A62" s="8"/>
      <c r="B62" s="25"/>
      <c r="C62" s="26" t="s">
        <v>38</v>
      </c>
      <c r="D62" s="26" t="s">
        <v>38</v>
      </c>
      <c r="E62" s="26" t="s">
        <v>38</v>
      </c>
      <c r="F62" s="26" t="s">
        <v>38</v>
      </c>
    </row>
    <row r="63" spans="1:6" ht="15" customHeight="1" x14ac:dyDescent="0.75">
      <c r="A63" s="8"/>
      <c r="B63" s="25"/>
      <c r="C63" s="26" t="s">
        <v>38</v>
      </c>
      <c r="D63" s="26" t="s">
        <v>38</v>
      </c>
      <c r="E63" s="26" t="s">
        <v>38</v>
      </c>
      <c r="F63" s="26" t="s">
        <v>38</v>
      </c>
    </row>
    <row r="64" spans="1:6" ht="15" customHeight="1" x14ac:dyDescent="0.75">
      <c r="A64" s="8"/>
      <c r="B64" s="25"/>
      <c r="C64" s="26" t="s">
        <v>38</v>
      </c>
      <c r="D64" s="26" t="s">
        <v>38</v>
      </c>
      <c r="E64" s="26" t="s">
        <v>38</v>
      </c>
      <c r="F64" s="26" t="s">
        <v>38</v>
      </c>
    </row>
    <row r="65" spans="1:6" ht="15" customHeight="1" x14ac:dyDescent="0.75">
      <c r="A65" s="8"/>
      <c r="B65" s="25"/>
      <c r="C65" s="26" t="s">
        <v>38</v>
      </c>
      <c r="D65" s="26" t="s">
        <v>38</v>
      </c>
      <c r="E65" s="26" t="s">
        <v>38</v>
      </c>
      <c r="F65" s="26" t="s">
        <v>38</v>
      </c>
    </row>
    <row r="66" spans="1:6" ht="15" customHeight="1" x14ac:dyDescent="0.75">
      <c r="A66" s="8"/>
      <c r="B66" s="25"/>
      <c r="C66" s="26" t="s">
        <v>38</v>
      </c>
      <c r="D66" s="26" t="s">
        <v>38</v>
      </c>
      <c r="E66" s="26" t="s">
        <v>38</v>
      </c>
      <c r="F66" s="26" t="s">
        <v>38</v>
      </c>
    </row>
    <row r="67" spans="1:6" ht="15" customHeight="1" x14ac:dyDescent="0.75">
      <c r="A67" s="8"/>
      <c r="B67" s="25"/>
      <c r="C67" s="26" t="s">
        <v>38</v>
      </c>
      <c r="D67" s="26" t="s">
        <v>38</v>
      </c>
      <c r="E67" s="26" t="s">
        <v>38</v>
      </c>
      <c r="F67" s="26" t="s">
        <v>38</v>
      </c>
    </row>
    <row r="68" spans="1:6" ht="15" customHeight="1" x14ac:dyDescent="0.75">
      <c r="A68" s="8"/>
      <c r="B68" s="25"/>
      <c r="C68" s="26" t="s">
        <v>38</v>
      </c>
      <c r="D68" s="26" t="s">
        <v>38</v>
      </c>
      <c r="E68" s="26" t="s">
        <v>38</v>
      </c>
      <c r="F68" s="26" t="s">
        <v>38</v>
      </c>
    </row>
    <row r="69" spans="1:6" ht="15" customHeight="1" x14ac:dyDescent="0.75">
      <c r="A69" s="8"/>
      <c r="B69" s="25"/>
      <c r="C69" s="26" t="s">
        <v>38</v>
      </c>
      <c r="D69" s="26" t="s">
        <v>38</v>
      </c>
      <c r="E69" s="26" t="s">
        <v>38</v>
      </c>
      <c r="F69" s="26" t="s">
        <v>38</v>
      </c>
    </row>
    <row r="70" spans="1:6" ht="15" customHeight="1" x14ac:dyDescent="0.75">
      <c r="A70" s="8"/>
      <c r="B70" s="25"/>
      <c r="C70" s="26" t="s">
        <v>38</v>
      </c>
      <c r="D70" s="26" t="s">
        <v>38</v>
      </c>
      <c r="E70" s="26" t="s">
        <v>38</v>
      </c>
      <c r="F70" s="26" t="s">
        <v>38</v>
      </c>
    </row>
    <row r="71" spans="1:6" ht="15" customHeight="1" x14ac:dyDescent="0.75">
      <c r="A71" s="8"/>
      <c r="B71" s="25"/>
      <c r="C71" s="26" t="s">
        <v>38</v>
      </c>
      <c r="D71" s="26" t="s">
        <v>38</v>
      </c>
      <c r="E71" s="26" t="s">
        <v>38</v>
      </c>
      <c r="F71" s="26" t="s">
        <v>38</v>
      </c>
    </row>
    <row r="72" spans="1:6" ht="15" customHeight="1" x14ac:dyDescent="0.75">
      <c r="A72" s="8"/>
      <c r="B72" s="25"/>
      <c r="C72" s="26" t="s">
        <v>38</v>
      </c>
      <c r="D72" s="26" t="s">
        <v>38</v>
      </c>
      <c r="E72" s="26" t="s">
        <v>38</v>
      </c>
      <c r="F72" s="26" t="s">
        <v>38</v>
      </c>
    </row>
    <row r="73" spans="1:6" ht="15" customHeight="1" x14ac:dyDescent="0.75">
      <c r="A73" s="8"/>
      <c r="B73" s="25"/>
      <c r="C73" s="26" t="s">
        <v>38</v>
      </c>
      <c r="D73" s="26" t="s">
        <v>38</v>
      </c>
      <c r="E73" s="26" t="s">
        <v>38</v>
      </c>
      <c r="F73" s="26" t="s">
        <v>38</v>
      </c>
    </row>
    <row r="74" spans="1:6" ht="15" customHeight="1" x14ac:dyDescent="0.75">
      <c r="A74" s="8"/>
      <c r="B74" s="25"/>
      <c r="C74" s="26" t="s">
        <v>38</v>
      </c>
      <c r="D74" s="26" t="s">
        <v>38</v>
      </c>
      <c r="E74" s="26" t="s">
        <v>38</v>
      </c>
      <c r="F74" s="26" t="s">
        <v>38</v>
      </c>
    </row>
    <row r="75" spans="1:6" ht="15" customHeight="1" x14ac:dyDescent="0.75">
      <c r="A75" s="8"/>
      <c r="B75" s="25"/>
      <c r="C75" s="26" t="s">
        <v>38</v>
      </c>
      <c r="D75" s="26" t="s">
        <v>38</v>
      </c>
      <c r="E75" s="26" t="s">
        <v>38</v>
      </c>
      <c r="F75" s="26" t="s">
        <v>38</v>
      </c>
    </row>
    <row r="76" spans="1:6" ht="15" customHeight="1" x14ac:dyDescent="0.75">
      <c r="A76" s="8"/>
      <c r="B76" s="25"/>
      <c r="C76" s="26" t="s">
        <v>38</v>
      </c>
      <c r="D76" s="26" t="s">
        <v>38</v>
      </c>
      <c r="E76" s="26" t="s">
        <v>38</v>
      </c>
      <c r="F76" s="26" t="s">
        <v>38</v>
      </c>
    </row>
    <row r="77" spans="1:6" ht="15" customHeight="1" x14ac:dyDescent="0.75">
      <c r="A77" s="8"/>
      <c r="B77" s="25"/>
      <c r="C77" s="26" t="s">
        <v>38</v>
      </c>
      <c r="D77" s="26" t="s">
        <v>38</v>
      </c>
      <c r="E77" s="26" t="s">
        <v>38</v>
      </c>
      <c r="F77" s="26" t="s">
        <v>38</v>
      </c>
    </row>
    <row r="78" spans="1:6" ht="15" customHeight="1" x14ac:dyDescent="0.75">
      <c r="A78" s="8"/>
      <c r="B78" s="25"/>
      <c r="C78" s="26" t="s">
        <v>38</v>
      </c>
      <c r="D78" s="26" t="s">
        <v>38</v>
      </c>
      <c r="E78" s="26" t="s">
        <v>38</v>
      </c>
      <c r="F78" s="26" t="s">
        <v>38</v>
      </c>
    </row>
    <row r="79" spans="1:6" ht="15" customHeight="1" x14ac:dyDescent="0.75">
      <c r="A79" s="8"/>
      <c r="B79" s="25"/>
      <c r="C79" s="26" t="s">
        <v>38</v>
      </c>
      <c r="D79" s="26" t="s">
        <v>38</v>
      </c>
      <c r="E79" s="26" t="s">
        <v>38</v>
      </c>
      <c r="F79" s="26" t="s">
        <v>38</v>
      </c>
    </row>
    <row r="80" spans="1:6" ht="15" customHeight="1" x14ac:dyDescent="0.75">
      <c r="A80" s="8"/>
      <c r="B80" s="25"/>
      <c r="C80" s="26" t="s">
        <v>38</v>
      </c>
      <c r="D80" s="26" t="s">
        <v>38</v>
      </c>
      <c r="E80" s="26" t="s">
        <v>38</v>
      </c>
      <c r="F80" s="26" t="s">
        <v>38</v>
      </c>
    </row>
    <row r="81" spans="1:6" ht="15" customHeight="1" x14ac:dyDescent="0.75">
      <c r="A81" s="8"/>
      <c r="B81" s="25"/>
      <c r="C81" s="26" t="s">
        <v>38</v>
      </c>
      <c r="D81" s="26" t="s">
        <v>38</v>
      </c>
      <c r="E81" s="26" t="s">
        <v>38</v>
      </c>
      <c r="F81" s="26" t="s">
        <v>38</v>
      </c>
    </row>
    <row r="82" spans="1:6" ht="15" customHeight="1" x14ac:dyDescent="0.75">
      <c r="A82" s="8"/>
      <c r="B82" s="25"/>
      <c r="C82" s="26" t="s">
        <v>38</v>
      </c>
      <c r="D82" s="26" t="s">
        <v>38</v>
      </c>
      <c r="E82" s="26" t="s">
        <v>38</v>
      </c>
      <c r="F82" s="26" t="s">
        <v>38</v>
      </c>
    </row>
    <row r="83" spans="1:6" ht="15" customHeight="1" x14ac:dyDescent="0.75">
      <c r="A83" s="8"/>
      <c r="B83" s="25"/>
      <c r="C83" s="26" t="s">
        <v>38</v>
      </c>
      <c r="D83" s="26" t="s">
        <v>38</v>
      </c>
      <c r="E83" s="26" t="s">
        <v>38</v>
      </c>
      <c r="F83" s="26" t="s">
        <v>38</v>
      </c>
    </row>
    <row r="84" spans="1:6" ht="15" customHeight="1" x14ac:dyDescent="0.75">
      <c r="C84" s="26" t="s">
        <v>38</v>
      </c>
      <c r="D84" s="26" t="s">
        <v>38</v>
      </c>
      <c r="E84" s="26" t="s">
        <v>38</v>
      </c>
      <c r="F84" s="26" t="s">
        <v>38</v>
      </c>
    </row>
    <row r="85" spans="1:6" ht="15" customHeight="1" x14ac:dyDescent="0.75">
      <c r="C85" s="26" t="s">
        <v>38</v>
      </c>
      <c r="D85" s="26" t="s">
        <v>38</v>
      </c>
      <c r="E85" s="26" t="s">
        <v>38</v>
      </c>
      <c r="F85" s="26" t="s">
        <v>38</v>
      </c>
    </row>
  </sheetData>
  <pageMargins left="0.7" right="0.7" top="0.75" bottom="0.75" header="0.3" footer="0.3"/>
  <pageSetup orientation="portrait" r:id="rId1"/>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S80"/>
  <sheetViews>
    <sheetView showGridLines="0" topLeftCell="C1" workbookViewId="0">
      <selection activeCell="C79" sqref="C79:F80"/>
    </sheetView>
  </sheetViews>
  <sheetFormatPr defaultColWidth="8.86328125" defaultRowHeight="15" customHeight="1" x14ac:dyDescent="0.75"/>
  <cols>
    <col min="1" max="1" width="13.86328125" style="1" bestFit="1" customWidth="1"/>
    <col min="2" max="2" width="53.40625" style="1" customWidth="1"/>
    <col min="3" max="6" width="22.7265625" style="1" customWidth="1"/>
    <col min="7" max="253" width="8.86328125" style="1" customWidth="1"/>
  </cols>
  <sheetData>
    <row r="1" spans="1:6" ht="15" customHeight="1" x14ac:dyDescent="0.75">
      <c r="A1" t="s">
        <v>33</v>
      </c>
      <c r="B1" s="15">
        <f>'Measure Info'!B9</f>
        <v>0</v>
      </c>
      <c r="C1" s="5"/>
      <c r="D1" s="5"/>
      <c r="E1" s="5"/>
      <c r="F1" s="5"/>
    </row>
    <row r="2" spans="1:6" ht="15" customHeight="1" x14ac:dyDescent="0.75">
      <c r="A2" s="16"/>
      <c r="B2" s="17"/>
      <c r="C2" s="4" t="s">
        <v>60</v>
      </c>
      <c r="D2" s="4" t="s">
        <v>61</v>
      </c>
      <c r="E2" s="4" t="s">
        <v>62</v>
      </c>
      <c r="F2" s="4" t="s">
        <v>63</v>
      </c>
    </row>
    <row r="3" spans="1:6" ht="80.150000000000006" customHeight="1" x14ac:dyDescent="0.75">
      <c r="A3" s="28" t="s">
        <v>64</v>
      </c>
      <c r="B3" s="29" t="s">
        <v>35</v>
      </c>
      <c r="C3" s="20" t="s">
        <v>65</v>
      </c>
      <c r="D3" s="20" t="s">
        <v>66</v>
      </c>
      <c r="E3" s="20" t="s">
        <v>67</v>
      </c>
      <c r="F3" s="20" t="s">
        <v>68</v>
      </c>
    </row>
    <row r="4" spans="1:6" ht="15" customHeight="1" x14ac:dyDescent="0.75">
      <c r="A4" s="30"/>
      <c r="B4" s="31"/>
      <c r="C4" s="24" t="s">
        <v>8</v>
      </c>
      <c r="D4" s="24" t="s">
        <v>8</v>
      </c>
      <c r="E4" s="24" t="s">
        <v>8</v>
      </c>
      <c r="F4" s="24" t="s">
        <v>8</v>
      </c>
    </row>
    <row r="5" spans="1:6" ht="15" customHeight="1" x14ac:dyDescent="0.75">
      <c r="A5" s="9">
        <v>1</v>
      </c>
      <c r="B5" s="7" t="str">
        <f>'Measure Info'!B13</f>
        <v>Ethnicity</v>
      </c>
      <c r="C5" s="26" t="s">
        <v>38</v>
      </c>
      <c r="D5" s="26" t="s">
        <v>38</v>
      </c>
      <c r="E5" s="26" t="s">
        <v>38</v>
      </c>
      <c r="F5" s="26" t="s">
        <v>38</v>
      </c>
    </row>
    <row r="6" spans="1:6" ht="15" customHeight="1" x14ac:dyDescent="0.75">
      <c r="A6" s="9">
        <v>2</v>
      </c>
      <c r="B6" s="7" t="str">
        <f>'Measure Info'!B14</f>
        <v>Payer Type</v>
      </c>
      <c r="C6" s="26" t="s">
        <v>38</v>
      </c>
      <c r="D6" s="26" t="s">
        <v>38</v>
      </c>
      <c r="E6" s="26" t="s">
        <v>38</v>
      </c>
      <c r="F6" s="26" t="s">
        <v>38</v>
      </c>
    </row>
    <row r="7" spans="1:6" ht="15" customHeight="1" x14ac:dyDescent="0.75">
      <c r="A7" s="9">
        <v>3</v>
      </c>
      <c r="B7" s="7" t="str">
        <f>'Measure Info'!B15</f>
        <v>Race</v>
      </c>
      <c r="C7" s="26" t="s">
        <v>38</v>
      </c>
      <c r="D7" s="26" t="s">
        <v>38</v>
      </c>
      <c r="E7" s="26" t="s">
        <v>38</v>
      </c>
      <c r="F7" s="26" t="s">
        <v>38</v>
      </c>
    </row>
    <row r="8" spans="1:6" ht="15" customHeight="1" x14ac:dyDescent="0.75">
      <c r="A8" s="9">
        <v>4</v>
      </c>
      <c r="B8" s="7" t="str">
        <f>'Measure Info'!B16</f>
        <v>ONC Administrative Sex</v>
      </c>
      <c r="C8" s="26" t="s">
        <v>38</v>
      </c>
      <c r="D8" s="26" t="s">
        <v>38</v>
      </c>
      <c r="E8" s="26" t="s">
        <v>38</v>
      </c>
      <c r="F8" s="26" t="s">
        <v>38</v>
      </c>
    </row>
    <row r="9" spans="1:6" ht="15" customHeight="1" x14ac:dyDescent="0.75">
      <c r="A9" s="9">
        <v>5</v>
      </c>
      <c r="B9" s="7" t="str">
        <f>'Measure Info'!B17</f>
        <v>Live Birth Delivery Date (LBDD)</v>
      </c>
      <c r="C9" s="26" t="s">
        <v>38</v>
      </c>
      <c r="D9" s="26" t="s">
        <v>38</v>
      </c>
      <c r="E9" s="26" t="s">
        <v>38</v>
      </c>
      <c r="F9" s="26" t="s">
        <v>38</v>
      </c>
    </row>
    <row r="10" spans="1:6" ht="15" customHeight="1" x14ac:dyDescent="0.75">
      <c r="A10" s="9">
        <v>6</v>
      </c>
      <c r="B10" s="7" t="str">
        <f>'Measure Info'!B18</f>
        <v>Procedure, performed: Live Birth Delivery Procedures (grouping)</v>
      </c>
      <c r="C10" s="26" t="s">
        <v>38</v>
      </c>
      <c r="D10" s="26" t="s">
        <v>38</v>
      </c>
      <c r="E10" s="26" t="s">
        <v>38</v>
      </c>
      <c r="F10" s="26" t="s">
        <v>38</v>
      </c>
    </row>
    <row r="11" spans="1:6" ht="15" customHeight="1" x14ac:dyDescent="0.75">
      <c r="A11" s="9">
        <v>7</v>
      </c>
      <c r="B11" s="7" t="str">
        <f>'Measure Info'!B19</f>
        <v>Assessment, performed: Date and time of obstetric delivery (LOINC)</v>
      </c>
      <c r="C11" s="26" t="s">
        <v>38</v>
      </c>
      <c r="D11" s="26" t="s">
        <v>38</v>
      </c>
      <c r="E11" s="26" t="s">
        <v>38</v>
      </c>
      <c r="F11" s="26" t="s">
        <v>38</v>
      </c>
    </row>
    <row r="12" spans="1:6" ht="15" customHeight="1" x14ac:dyDescent="0.75">
      <c r="A12" s="9">
        <v>8</v>
      </c>
      <c r="B12" s="7" t="str">
        <f>'Measure Info'!B20</f>
        <v>Estimated Delivery Date (EDD)</v>
      </c>
      <c r="C12" s="26" t="s">
        <v>38</v>
      </c>
      <c r="D12" s="26" t="s">
        <v>38</v>
      </c>
      <c r="E12" s="26" t="s">
        <v>38</v>
      </c>
      <c r="F12" s="26" t="s">
        <v>38</v>
      </c>
    </row>
    <row r="13" spans="1:6" ht="15" customHeight="1" x14ac:dyDescent="0.75">
      <c r="A13" s="9">
        <v>9</v>
      </c>
      <c r="B13" s="7" t="str">
        <f>'Measure Info'!B21</f>
        <v>Assessment, performed: Delivery date Estimated (LOINC)</v>
      </c>
      <c r="C13" s="26" t="s">
        <v>38</v>
      </c>
      <c r="D13" s="26" t="s">
        <v>38</v>
      </c>
      <c r="E13" s="26" t="s">
        <v>38</v>
      </c>
      <c r="F13" s="26" t="s">
        <v>38</v>
      </c>
    </row>
    <row r="14" spans="1:6" ht="15" customHeight="1" x14ac:dyDescent="0.75">
      <c r="A14" s="9">
        <v>10</v>
      </c>
      <c r="B14" s="7" t="str">
        <f>'Measure Info'!B23</f>
        <v>Assessment, performed: Intrauterine Devices SNOMED Findings</v>
      </c>
      <c r="C14" s="26" t="s">
        <v>38</v>
      </c>
      <c r="D14" s="26" t="s">
        <v>38</v>
      </c>
      <c r="E14" s="26" t="s">
        <v>38</v>
      </c>
      <c r="F14" s="26" t="s">
        <v>38</v>
      </c>
    </row>
    <row r="15" spans="1:6" ht="15" customHeight="1" x14ac:dyDescent="0.75">
      <c r="A15" s="9">
        <v>11</v>
      </c>
      <c r="B15" s="7" t="str">
        <f>'Measure Info'!B24</f>
        <v>Assessment, performed: Contraceptive Implant SNOMED Findings</v>
      </c>
      <c r="C15" s="26" t="s">
        <v>38</v>
      </c>
      <c r="D15" s="26" t="s">
        <v>38</v>
      </c>
      <c r="E15" s="26" t="s">
        <v>38</v>
      </c>
      <c r="F15" s="26" t="s">
        <v>38</v>
      </c>
    </row>
    <row r="16" spans="1:6" ht="15" customHeight="1" x14ac:dyDescent="0.75">
      <c r="A16" s="9">
        <v>12</v>
      </c>
      <c r="B16" s="7" t="str">
        <f>'Measure Info'!B25</f>
        <v>Assessment, performed: Injectable Contraceptive SNOMED Findings</v>
      </c>
      <c r="C16" s="26" t="s">
        <v>38</v>
      </c>
      <c r="D16" s="26" t="s">
        <v>38</v>
      </c>
      <c r="E16" s="26" t="s">
        <v>38</v>
      </c>
      <c r="F16" s="26" t="s">
        <v>38</v>
      </c>
    </row>
    <row r="17" spans="1:6" ht="15" customHeight="1" x14ac:dyDescent="0.75">
      <c r="A17" s="9">
        <v>13</v>
      </c>
      <c r="B17" s="7" t="str">
        <f>'Measure Info'!B26</f>
        <v>Assessment, performed: Oral Contraceptive Pill SNOMED Findings</v>
      </c>
      <c r="C17" s="26" t="s">
        <v>38</v>
      </c>
      <c r="D17" s="26" t="s">
        <v>38</v>
      </c>
      <c r="E17" s="26" t="s">
        <v>38</v>
      </c>
      <c r="F17" s="26" t="s">
        <v>38</v>
      </c>
    </row>
    <row r="18" spans="1:6" ht="15" customHeight="1" x14ac:dyDescent="0.75">
      <c r="A18" s="9">
        <v>14</v>
      </c>
      <c r="B18" s="25" t="str">
        <f>'Measure Info'!B27</f>
        <v>Assessment, performed: Contraceptive Patch SNOMED Findings</v>
      </c>
      <c r="C18" s="26" t="s">
        <v>38</v>
      </c>
      <c r="D18" s="26" t="s">
        <v>38</v>
      </c>
      <c r="E18" s="26" t="s">
        <v>38</v>
      </c>
      <c r="F18" s="26" t="s">
        <v>38</v>
      </c>
    </row>
    <row r="19" spans="1:6" ht="15" customHeight="1" x14ac:dyDescent="0.75">
      <c r="A19" s="9">
        <v>15</v>
      </c>
      <c r="B19" s="25" t="str">
        <f>'Measure Info'!B28</f>
        <v>Assessment, performed: Contraceptive Ring SNOMED Findings</v>
      </c>
      <c r="C19" s="26" t="s">
        <v>38</v>
      </c>
      <c r="D19" s="26" t="s">
        <v>38</v>
      </c>
      <c r="E19" s="26" t="s">
        <v>38</v>
      </c>
      <c r="F19" s="26" t="s">
        <v>38</v>
      </c>
    </row>
    <row r="20" spans="1:6" ht="15" customHeight="1" x14ac:dyDescent="0.75">
      <c r="A20" s="9">
        <v>16</v>
      </c>
      <c r="B20" s="25" t="str">
        <f>'Measure Info'!B29</f>
        <v>Diagnosis, performed: Pregnancy Related Diagnoses (grouping)</v>
      </c>
      <c r="C20" s="26" t="s">
        <v>38</v>
      </c>
      <c r="D20" s="26" t="s">
        <v>38</v>
      </c>
      <c r="E20" s="26" t="s">
        <v>38</v>
      </c>
      <c r="F20" s="26" t="s">
        <v>38</v>
      </c>
    </row>
    <row r="21" spans="1:6" ht="15" customHeight="1" x14ac:dyDescent="0.75">
      <c r="A21" s="9">
        <v>17</v>
      </c>
      <c r="B21" s="25" t="str">
        <f>'Measure Info'!B30</f>
        <v>Assessment, performed: Female sterilization (LOINC)</v>
      </c>
      <c r="C21" s="26" t="s">
        <v>38</v>
      </c>
      <c r="D21" s="26" t="s">
        <v>38</v>
      </c>
      <c r="E21" s="26" t="s">
        <v>38</v>
      </c>
      <c r="F21" s="26" t="s">
        <v>38</v>
      </c>
    </row>
    <row r="22" spans="1:6" ht="15" customHeight="1" x14ac:dyDescent="0.75">
      <c r="A22" s="9">
        <v>18</v>
      </c>
      <c r="B22" s="25" t="str">
        <f>'Measure Info'!B31</f>
        <v>Assessment, performed: Intrauterine Devices (LOINC)</v>
      </c>
      <c r="C22" s="26" t="s">
        <v>38</v>
      </c>
      <c r="D22" s="26" t="s">
        <v>38</v>
      </c>
      <c r="E22" s="26" t="s">
        <v>38</v>
      </c>
      <c r="F22" s="26" t="s">
        <v>38</v>
      </c>
    </row>
    <row r="23" spans="1:6" ht="15" customHeight="1" x14ac:dyDescent="0.75">
      <c r="A23" s="9">
        <v>19</v>
      </c>
      <c r="B23" s="25" t="str">
        <f>'Measure Info'!B32</f>
        <v>Assessment, performed: Implantable rod (LOINC)</v>
      </c>
      <c r="C23" s="26" t="s">
        <v>38</v>
      </c>
      <c r="D23" s="26" t="s">
        <v>38</v>
      </c>
      <c r="E23" s="26" t="s">
        <v>38</v>
      </c>
      <c r="F23" s="26" t="s">
        <v>38</v>
      </c>
    </row>
    <row r="24" spans="1:6" ht="15" customHeight="1" x14ac:dyDescent="0.75">
      <c r="A24" s="9">
        <v>20</v>
      </c>
      <c r="B24" s="25" t="str">
        <f>'Measure Info'!B33</f>
        <v>Assessment, performed: Injectables (LOINC)</v>
      </c>
      <c r="C24" s="26" t="s">
        <v>38</v>
      </c>
      <c r="D24" s="26" t="s">
        <v>38</v>
      </c>
      <c r="E24" s="26" t="s">
        <v>38</v>
      </c>
      <c r="F24" s="26" t="s">
        <v>38</v>
      </c>
    </row>
    <row r="25" spans="1:6" ht="15" customHeight="1" x14ac:dyDescent="0.75">
      <c r="A25" s="9">
        <v>21</v>
      </c>
      <c r="B25" s="25" t="str">
        <f>'Measure Info'!B34</f>
        <v>Assessment, performed: Oral Contraceptive Pill (LOINC)</v>
      </c>
      <c r="C25" s="26" t="s">
        <v>38</v>
      </c>
      <c r="D25" s="26" t="s">
        <v>38</v>
      </c>
      <c r="E25" s="26" t="s">
        <v>38</v>
      </c>
      <c r="F25" s="26" t="s">
        <v>38</v>
      </c>
    </row>
    <row r="26" spans="1:6" ht="15" customHeight="1" x14ac:dyDescent="0.75">
      <c r="A26" s="9">
        <v>22</v>
      </c>
      <c r="B26" s="25" t="str">
        <f>'Measure Info'!B35</f>
        <v>Assessment, performed: Contraceptive patch (LOINC)</v>
      </c>
      <c r="C26" s="26" t="s">
        <v>38</v>
      </c>
      <c r="D26" s="26" t="s">
        <v>38</v>
      </c>
      <c r="E26" s="26" t="s">
        <v>38</v>
      </c>
      <c r="F26" s="26" t="s">
        <v>38</v>
      </c>
    </row>
    <row r="27" spans="1:6" ht="15" customHeight="1" x14ac:dyDescent="0.75">
      <c r="A27" s="9">
        <v>23</v>
      </c>
      <c r="B27" s="25" t="str">
        <f>'Measure Info'!B36</f>
        <v>Assessment, performed: Vaginal ring (LOINC)</v>
      </c>
      <c r="C27" s="26" t="s">
        <v>38</v>
      </c>
      <c r="D27" s="26" t="s">
        <v>38</v>
      </c>
      <c r="E27" s="26" t="s">
        <v>38</v>
      </c>
      <c r="F27" s="26" t="s">
        <v>38</v>
      </c>
    </row>
    <row r="28" spans="1:6" ht="15" customHeight="1" x14ac:dyDescent="0.75">
      <c r="A28" s="9">
        <v>24</v>
      </c>
      <c r="B28" s="25" t="str">
        <f>'Measure Info'!B37</f>
        <v>Encounter, performed: Intrauterine Devices ICD10CM Surveillance</v>
      </c>
      <c r="C28" s="26" t="s">
        <v>38</v>
      </c>
      <c r="D28" s="26" t="s">
        <v>38</v>
      </c>
      <c r="E28" s="26" t="s">
        <v>38</v>
      </c>
      <c r="F28" s="26" t="s">
        <v>38</v>
      </c>
    </row>
    <row r="29" spans="1:6" ht="15" customHeight="1" x14ac:dyDescent="0.75">
      <c r="A29" s="9">
        <v>25</v>
      </c>
      <c r="B29" s="25" t="str">
        <f>'Measure Info'!B38</f>
        <v>Encounter, performed: Contraceptive Implant ICD10CM Surveillance</v>
      </c>
      <c r="C29" s="26" t="s">
        <v>38</v>
      </c>
      <c r="D29" s="26" t="s">
        <v>38</v>
      </c>
      <c r="E29" s="26" t="s">
        <v>38</v>
      </c>
      <c r="F29" s="26" t="s">
        <v>38</v>
      </c>
    </row>
    <row r="30" spans="1:6" ht="15" customHeight="1" x14ac:dyDescent="0.75">
      <c r="A30" s="9">
        <v>26</v>
      </c>
      <c r="B30" s="25" t="str">
        <f>'Measure Info'!B39</f>
        <v>Encounter, performed: Injectable Contraceptive ICD10CM Surveillance</v>
      </c>
      <c r="C30" s="26" t="s">
        <v>38</v>
      </c>
      <c r="D30" s="26" t="s">
        <v>38</v>
      </c>
      <c r="E30" s="26" t="s">
        <v>38</v>
      </c>
      <c r="F30" s="26" t="s">
        <v>38</v>
      </c>
    </row>
    <row r="31" spans="1:6" ht="15" customHeight="1" x14ac:dyDescent="0.75">
      <c r="A31" s="9">
        <v>27</v>
      </c>
      <c r="B31" s="25" t="str">
        <f>'Measure Info'!B40</f>
        <v>Encounter, performed: Oral Contraceptive Pill ICD10CM Surveillance</v>
      </c>
      <c r="C31" s="26" t="s">
        <v>38</v>
      </c>
      <c r="D31" s="26" t="s">
        <v>38</v>
      </c>
      <c r="E31" s="26" t="s">
        <v>38</v>
      </c>
      <c r="F31" s="26" t="s">
        <v>38</v>
      </c>
    </row>
    <row r="32" spans="1:6" ht="15" customHeight="1" x14ac:dyDescent="0.75">
      <c r="A32" s="9">
        <v>28</v>
      </c>
      <c r="B32" s="25" t="str">
        <f>'Measure Info'!B41</f>
        <v>Encounter, performed: Contraceptive Patch ICD10CM Surveillance</v>
      </c>
      <c r="C32" s="26" t="s">
        <v>38</v>
      </c>
      <c r="D32" s="26" t="s">
        <v>38</v>
      </c>
      <c r="E32" s="26" t="s">
        <v>38</v>
      </c>
      <c r="F32" s="26" t="s">
        <v>38</v>
      </c>
    </row>
    <row r="33" spans="1:6" ht="15" customHeight="1" x14ac:dyDescent="0.75">
      <c r="A33" s="9">
        <v>29</v>
      </c>
      <c r="B33" s="25" t="str">
        <f>'Measure Info'!B42</f>
        <v>Encounter, performed: Contraceptive Ring ICD10CM Surveillance</v>
      </c>
      <c r="C33" s="26" t="s">
        <v>38</v>
      </c>
      <c r="D33" s="26" t="s">
        <v>38</v>
      </c>
      <c r="E33" s="26" t="s">
        <v>38</v>
      </c>
      <c r="F33" s="26" t="s">
        <v>38</v>
      </c>
    </row>
    <row r="34" spans="1:6" ht="15" customHeight="1" x14ac:dyDescent="0.75">
      <c r="A34" s="9">
        <v>30</v>
      </c>
      <c r="B34" s="25" t="str">
        <f>'Measure Info'!B43</f>
        <v>Encounter, performed: Preventive Care Services, Initial Office Visit, 0 to 17 (grouping)</v>
      </c>
      <c r="C34" s="26" t="s">
        <v>38</v>
      </c>
      <c r="D34" s="26" t="s">
        <v>38</v>
      </c>
      <c r="E34" s="26" t="s">
        <v>38</v>
      </c>
      <c r="F34" s="26" t="s">
        <v>38</v>
      </c>
    </row>
    <row r="35" spans="1:6" ht="15" customHeight="1" x14ac:dyDescent="0.75">
      <c r="C35" s="26" t="s">
        <v>38</v>
      </c>
      <c r="D35" s="26" t="s">
        <v>38</v>
      </c>
      <c r="E35" s="26" t="s">
        <v>38</v>
      </c>
      <c r="F35" s="26" t="s">
        <v>38</v>
      </c>
    </row>
    <row r="36" spans="1:6" ht="15" customHeight="1" x14ac:dyDescent="0.75">
      <c r="C36" s="26" t="s">
        <v>38</v>
      </c>
      <c r="D36" s="26" t="s">
        <v>38</v>
      </c>
      <c r="E36" s="26" t="s">
        <v>38</v>
      </c>
      <c r="F36" s="26" t="s">
        <v>38</v>
      </c>
    </row>
    <row r="37" spans="1:6" ht="15" customHeight="1" x14ac:dyDescent="0.75">
      <c r="C37" s="26" t="s">
        <v>38</v>
      </c>
      <c r="D37" s="26" t="s">
        <v>38</v>
      </c>
      <c r="E37" s="26" t="s">
        <v>38</v>
      </c>
      <c r="F37" s="26" t="s">
        <v>38</v>
      </c>
    </row>
    <row r="38" spans="1:6" ht="15" customHeight="1" x14ac:dyDescent="0.75">
      <c r="C38" s="26" t="s">
        <v>38</v>
      </c>
      <c r="D38" s="26" t="s">
        <v>38</v>
      </c>
      <c r="E38" s="26" t="s">
        <v>38</v>
      </c>
      <c r="F38" s="26" t="s">
        <v>38</v>
      </c>
    </row>
    <row r="39" spans="1:6" ht="15" customHeight="1" x14ac:dyDescent="0.75">
      <c r="C39" s="26" t="s">
        <v>38</v>
      </c>
      <c r="D39" s="26" t="s">
        <v>38</v>
      </c>
      <c r="E39" s="26" t="s">
        <v>38</v>
      </c>
      <c r="F39" s="26" t="s">
        <v>38</v>
      </c>
    </row>
    <row r="40" spans="1:6" ht="15" customHeight="1" x14ac:dyDescent="0.75">
      <c r="C40" s="26" t="s">
        <v>38</v>
      </c>
      <c r="D40" s="26" t="s">
        <v>38</v>
      </c>
      <c r="E40" s="26" t="s">
        <v>38</v>
      </c>
      <c r="F40" s="26" t="s">
        <v>38</v>
      </c>
    </row>
    <row r="41" spans="1:6" ht="15" customHeight="1" x14ac:dyDescent="0.75">
      <c r="C41" s="26" t="s">
        <v>38</v>
      </c>
      <c r="D41" s="26" t="s">
        <v>38</v>
      </c>
      <c r="E41" s="26" t="s">
        <v>38</v>
      </c>
      <c r="F41" s="26" t="s">
        <v>38</v>
      </c>
    </row>
    <row r="42" spans="1:6" ht="15" customHeight="1" x14ac:dyDescent="0.75">
      <c r="C42" s="26" t="s">
        <v>38</v>
      </c>
      <c r="D42" s="26" t="s">
        <v>38</v>
      </c>
      <c r="E42" s="26" t="s">
        <v>38</v>
      </c>
      <c r="F42" s="26" t="s">
        <v>38</v>
      </c>
    </row>
    <row r="43" spans="1:6" ht="15" customHeight="1" x14ac:dyDescent="0.75">
      <c r="C43" s="26" t="s">
        <v>38</v>
      </c>
      <c r="D43" s="26" t="s">
        <v>38</v>
      </c>
      <c r="E43" s="26" t="s">
        <v>38</v>
      </c>
      <c r="F43" s="26" t="s">
        <v>38</v>
      </c>
    </row>
    <row r="44" spans="1:6" ht="15" customHeight="1" x14ac:dyDescent="0.75">
      <c r="C44" s="26" t="s">
        <v>38</v>
      </c>
      <c r="D44" s="26" t="s">
        <v>38</v>
      </c>
      <c r="E44" s="26" t="s">
        <v>38</v>
      </c>
      <c r="F44" s="26" t="s">
        <v>38</v>
      </c>
    </row>
    <row r="45" spans="1:6" ht="15" customHeight="1" x14ac:dyDescent="0.75">
      <c r="C45" s="26" t="s">
        <v>38</v>
      </c>
      <c r="D45" s="26" t="s">
        <v>38</v>
      </c>
      <c r="E45" s="26" t="s">
        <v>38</v>
      </c>
      <c r="F45" s="26" t="s">
        <v>38</v>
      </c>
    </row>
    <row r="46" spans="1:6" ht="15" customHeight="1" x14ac:dyDescent="0.75">
      <c r="C46" s="26" t="s">
        <v>38</v>
      </c>
      <c r="D46" s="26" t="s">
        <v>38</v>
      </c>
      <c r="E46" s="26" t="s">
        <v>38</v>
      </c>
      <c r="F46" s="26" t="s">
        <v>38</v>
      </c>
    </row>
    <row r="47" spans="1:6" ht="15" customHeight="1" x14ac:dyDescent="0.75">
      <c r="C47" s="26" t="s">
        <v>38</v>
      </c>
      <c r="D47" s="26" t="s">
        <v>38</v>
      </c>
      <c r="E47" s="26" t="s">
        <v>38</v>
      </c>
      <c r="F47" s="26" t="s">
        <v>38</v>
      </c>
    </row>
    <row r="48" spans="1:6" ht="15" customHeight="1" x14ac:dyDescent="0.75">
      <c r="C48" s="26" t="s">
        <v>38</v>
      </c>
      <c r="D48" s="26" t="s">
        <v>38</v>
      </c>
      <c r="E48" s="26" t="s">
        <v>38</v>
      </c>
      <c r="F48" s="26" t="s">
        <v>38</v>
      </c>
    </row>
    <row r="49" spans="3:6" ht="15" customHeight="1" x14ac:dyDescent="0.75">
      <c r="C49" s="26" t="s">
        <v>38</v>
      </c>
      <c r="D49" s="26" t="s">
        <v>38</v>
      </c>
      <c r="E49" s="26" t="s">
        <v>38</v>
      </c>
      <c r="F49" s="26" t="s">
        <v>38</v>
      </c>
    </row>
    <row r="50" spans="3:6" ht="15" customHeight="1" x14ac:dyDescent="0.75">
      <c r="C50" s="26" t="s">
        <v>38</v>
      </c>
      <c r="D50" s="26" t="s">
        <v>38</v>
      </c>
      <c r="E50" s="26" t="s">
        <v>38</v>
      </c>
      <c r="F50" s="26" t="s">
        <v>38</v>
      </c>
    </row>
    <row r="51" spans="3:6" ht="15" customHeight="1" x14ac:dyDescent="0.75">
      <c r="C51" s="26" t="s">
        <v>38</v>
      </c>
      <c r="D51" s="26" t="s">
        <v>38</v>
      </c>
      <c r="E51" s="26" t="s">
        <v>38</v>
      </c>
      <c r="F51" s="26" t="s">
        <v>38</v>
      </c>
    </row>
    <row r="52" spans="3:6" ht="15" customHeight="1" x14ac:dyDescent="0.75">
      <c r="C52" s="26" t="s">
        <v>38</v>
      </c>
      <c r="D52" s="26" t="s">
        <v>38</v>
      </c>
      <c r="E52" s="26" t="s">
        <v>38</v>
      </c>
      <c r="F52" s="26" t="s">
        <v>38</v>
      </c>
    </row>
    <row r="53" spans="3:6" ht="15" customHeight="1" x14ac:dyDescent="0.75">
      <c r="C53" s="26" t="s">
        <v>38</v>
      </c>
      <c r="D53" s="26" t="s">
        <v>38</v>
      </c>
      <c r="E53" s="26" t="s">
        <v>38</v>
      </c>
      <c r="F53" s="26" t="s">
        <v>38</v>
      </c>
    </row>
    <row r="54" spans="3:6" ht="15" customHeight="1" x14ac:dyDescent="0.75">
      <c r="C54" s="26" t="s">
        <v>38</v>
      </c>
      <c r="D54" s="26" t="s">
        <v>38</v>
      </c>
      <c r="E54" s="26" t="s">
        <v>38</v>
      </c>
      <c r="F54" s="26" t="s">
        <v>38</v>
      </c>
    </row>
    <row r="55" spans="3:6" ht="15" customHeight="1" x14ac:dyDescent="0.75">
      <c r="C55" s="26" t="s">
        <v>38</v>
      </c>
      <c r="D55" s="26" t="s">
        <v>38</v>
      </c>
      <c r="E55" s="26" t="s">
        <v>38</v>
      </c>
      <c r="F55" s="26" t="s">
        <v>38</v>
      </c>
    </row>
    <row r="56" spans="3:6" ht="15" customHeight="1" x14ac:dyDescent="0.75">
      <c r="C56" s="26" t="s">
        <v>38</v>
      </c>
      <c r="D56" s="26" t="s">
        <v>38</v>
      </c>
      <c r="E56" s="26" t="s">
        <v>38</v>
      </c>
      <c r="F56" s="26" t="s">
        <v>38</v>
      </c>
    </row>
    <row r="57" spans="3:6" ht="15" customHeight="1" x14ac:dyDescent="0.75">
      <c r="C57" s="26" t="s">
        <v>38</v>
      </c>
      <c r="D57" s="26" t="s">
        <v>38</v>
      </c>
      <c r="E57" s="26" t="s">
        <v>38</v>
      </c>
      <c r="F57" s="26" t="s">
        <v>38</v>
      </c>
    </row>
    <row r="58" spans="3:6" ht="15" customHeight="1" x14ac:dyDescent="0.75">
      <c r="C58" s="26" t="s">
        <v>38</v>
      </c>
      <c r="D58" s="26" t="s">
        <v>38</v>
      </c>
      <c r="E58" s="26" t="s">
        <v>38</v>
      </c>
      <c r="F58" s="26" t="s">
        <v>38</v>
      </c>
    </row>
    <row r="59" spans="3:6" ht="15" customHeight="1" x14ac:dyDescent="0.75">
      <c r="C59" s="26" t="s">
        <v>38</v>
      </c>
      <c r="D59" s="26" t="s">
        <v>38</v>
      </c>
      <c r="E59" s="26" t="s">
        <v>38</v>
      </c>
      <c r="F59" s="26" t="s">
        <v>38</v>
      </c>
    </row>
    <row r="60" spans="3:6" ht="15" customHeight="1" x14ac:dyDescent="0.75">
      <c r="C60" s="26" t="s">
        <v>38</v>
      </c>
      <c r="D60" s="26" t="s">
        <v>38</v>
      </c>
      <c r="E60" s="26" t="s">
        <v>38</v>
      </c>
      <c r="F60" s="26" t="s">
        <v>38</v>
      </c>
    </row>
    <row r="61" spans="3:6" ht="15" customHeight="1" x14ac:dyDescent="0.75">
      <c r="C61" s="26" t="s">
        <v>38</v>
      </c>
      <c r="D61" s="26" t="s">
        <v>38</v>
      </c>
      <c r="E61" s="26" t="s">
        <v>38</v>
      </c>
      <c r="F61" s="26" t="s">
        <v>38</v>
      </c>
    </row>
    <row r="62" spans="3:6" ht="15" customHeight="1" x14ac:dyDescent="0.75">
      <c r="C62" s="26" t="s">
        <v>38</v>
      </c>
      <c r="D62" s="26" t="s">
        <v>38</v>
      </c>
      <c r="E62" s="26" t="s">
        <v>38</v>
      </c>
      <c r="F62" s="26" t="s">
        <v>38</v>
      </c>
    </row>
    <row r="63" spans="3:6" ht="15" customHeight="1" x14ac:dyDescent="0.75">
      <c r="C63" s="26" t="s">
        <v>38</v>
      </c>
      <c r="D63" s="26" t="s">
        <v>38</v>
      </c>
      <c r="E63" s="26" t="s">
        <v>38</v>
      </c>
      <c r="F63" s="26" t="s">
        <v>38</v>
      </c>
    </row>
    <row r="64" spans="3:6" ht="15" customHeight="1" x14ac:dyDescent="0.75">
      <c r="C64" s="26" t="s">
        <v>38</v>
      </c>
      <c r="D64" s="26" t="s">
        <v>38</v>
      </c>
      <c r="E64" s="26" t="s">
        <v>38</v>
      </c>
      <c r="F64" s="26" t="s">
        <v>38</v>
      </c>
    </row>
    <row r="65" spans="3:6" ht="15" customHeight="1" x14ac:dyDescent="0.75">
      <c r="C65" s="26" t="s">
        <v>38</v>
      </c>
      <c r="D65" s="26" t="s">
        <v>38</v>
      </c>
      <c r="E65" s="26" t="s">
        <v>38</v>
      </c>
      <c r="F65" s="26" t="s">
        <v>38</v>
      </c>
    </row>
    <row r="66" spans="3:6" ht="15" customHeight="1" x14ac:dyDescent="0.75">
      <c r="C66" s="26" t="s">
        <v>38</v>
      </c>
      <c r="D66" s="26" t="s">
        <v>38</v>
      </c>
      <c r="E66" s="26" t="s">
        <v>38</v>
      </c>
      <c r="F66" s="26" t="s">
        <v>38</v>
      </c>
    </row>
    <row r="67" spans="3:6" ht="15" customHeight="1" x14ac:dyDescent="0.75">
      <c r="C67" s="26" t="s">
        <v>38</v>
      </c>
      <c r="D67" s="26" t="s">
        <v>38</v>
      </c>
      <c r="E67" s="26" t="s">
        <v>38</v>
      </c>
      <c r="F67" s="26" t="s">
        <v>38</v>
      </c>
    </row>
    <row r="68" spans="3:6" ht="15" customHeight="1" x14ac:dyDescent="0.75">
      <c r="C68" s="26" t="s">
        <v>38</v>
      </c>
      <c r="D68" s="26" t="s">
        <v>38</v>
      </c>
      <c r="E68" s="26" t="s">
        <v>38</v>
      </c>
      <c r="F68" s="26" t="s">
        <v>38</v>
      </c>
    </row>
    <row r="69" spans="3:6" ht="15" customHeight="1" x14ac:dyDescent="0.75">
      <c r="C69" s="26" t="s">
        <v>38</v>
      </c>
      <c r="D69" s="26" t="s">
        <v>38</v>
      </c>
      <c r="E69" s="26" t="s">
        <v>38</v>
      </c>
      <c r="F69" s="26" t="s">
        <v>38</v>
      </c>
    </row>
    <row r="70" spans="3:6" ht="15" customHeight="1" x14ac:dyDescent="0.75">
      <c r="C70" s="26" t="s">
        <v>38</v>
      </c>
      <c r="D70" s="26" t="s">
        <v>38</v>
      </c>
      <c r="E70" s="26" t="s">
        <v>38</v>
      </c>
      <c r="F70" s="26" t="s">
        <v>38</v>
      </c>
    </row>
    <row r="71" spans="3:6" ht="15" customHeight="1" x14ac:dyDescent="0.75">
      <c r="C71" s="26" t="s">
        <v>38</v>
      </c>
      <c r="D71" s="26" t="s">
        <v>38</v>
      </c>
      <c r="E71" s="26" t="s">
        <v>38</v>
      </c>
      <c r="F71" s="26" t="s">
        <v>38</v>
      </c>
    </row>
    <row r="72" spans="3:6" ht="15" customHeight="1" x14ac:dyDescent="0.75">
      <c r="C72" s="26" t="s">
        <v>38</v>
      </c>
      <c r="D72" s="26" t="s">
        <v>38</v>
      </c>
      <c r="E72" s="26" t="s">
        <v>38</v>
      </c>
      <c r="F72" s="26" t="s">
        <v>38</v>
      </c>
    </row>
    <row r="73" spans="3:6" ht="15" customHeight="1" x14ac:dyDescent="0.75">
      <c r="C73" s="26" t="s">
        <v>38</v>
      </c>
      <c r="D73" s="26" t="s">
        <v>38</v>
      </c>
      <c r="E73" s="26" t="s">
        <v>38</v>
      </c>
      <c r="F73" s="26" t="s">
        <v>38</v>
      </c>
    </row>
    <row r="74" spans="3:6" ht="15" customHeight="1" x14ac:dyDescent="0.75">
      <c r="C74" s="26" t="s">
        <v>38</v>
      </c>
      <c r="D74" s="26" t="s">
        <v>38</v>
      </c>
      <c r="E74" s="26" t="s">
        <v>38</v>
      </c>
      <c r="F74" s="26" t="s">
        <v>38</v>
      </c>
    </row>
    <row r="75" spans="3:6" ht="15" customHeight="1" x14ac:dyDescent="0.75">
      <c r="C75" s="26" t="s">
        <v>38</v>
      </c>
      <c r="D75" s="26" t="s">
        <v>38</v>
      </c>
      <c r="E75" s="26" t="s">
        <v>38</v>
      </c>
      <c r="F75" s="26" t="s">
        <v>38</v>
      </c>
    </row>
    <row r="76" spans="3:6" ht="15" customHeight="1" x14ac:dyDescent="0.75">
      <c r="C76" s="26" t="s">
        <v>38</v>
      </c>
      <c r="D76" s="26" t="s">
        <v>38</v>
      </c>
      <c r="E76" s="26" t="s">
        <v>38</v>
      </c>
      <c r="F76" s="26" t="s">
        <v>38</v>
      </c>
    </row>
    <row r="77" spans="3:6" ht="15" customHeight="1" x14ac:dyDescent="0.75">
      <c r="C77" s="26" t="s">
        <v>38</v>
      </c>
      <c r="D77" s="26" t="s">
        <v>38</v>
      </c>
      <c r="E77" s="26" t="s">
        <v>38</v>
      </c>
      <c r="F77" s="26" t="s">
        <v>38</v>
      </c>
    </row>
    <row r="78" spans="3:6" ht="15" customHeight="1" x14ac:dyDescent="0.75">
      <c r="C78" s="26" t="s">
        <v>38</v>
      </c>
      <c r="D78" s="26" t="s">
        <v>38</v>
      </c>
      <c r="E78" s="26" t="s">
        <v>38</v>
      </c>
      <c r="F78" s="26" t="s">
        <v>38</v>
      </c>
    </row>
    <row r="79" spans="3:6" ht="15" customHeight="1" x14ac:dyDescent="0.75">
      <c r="C79" s="26" t="s">
        <v>38</v>
      </c>
      <c r="D79" s="26" t="s">
        <v>38</v>
      </c>
      <c r="E79" s="26" t="s">
        <v>38</v>
      </c>
      <c r="F79" s="26" t="s">
        <v>38</v>
      </c>
    </row>
    <row r="80" spans="3:6" ht="15" customHeight="1" x14ac:dyDescent="0.75">
      <c r="C80" s="26" t="s">
        <v>38</v>
      </c>
      <c r="D80" s="26" t="s">
        <v>38</v>
      </c>
      <c r="E80" s="26" t="s">
        <v>38</v>
      </c>
      <c r="F80" s="26" t="s">
        <v>38</v>
      </c>
    </row>
  </sheetData>
  <pageMargins left="0.7" right="0.7" top="0.75" bottom="0.75" header="0.3" footer="0.3"/>
  <pageSetup orientation="portrait" r:id="rId1"/>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92"/>
  <sheetViews>
    <sheetView showGridLines="0" topLeftCell="A78" zoomScaleNormal="100" workbookViewId="0">
      <selection activeCell="B91" sqref="B91"/>
    </sheetView>
  </sheetViews>
  <sheetFormatPr defaultColWidth="8.86328125" defaultRowHeight="15" customHeight="1" x14ac:dyDescent="0.75"/>
  <cols>
    <col min="1" max="1" width="78.54296875" style="1" bestFit="1" customWidth="1"/>
    <col min="2" max="2" width="10.86328125" style="1" customWidth="1"/>
    <col min="3" max="3" width="12" style="1" bestFit="1" customWidth="1"/>
    <col min="4" max="4" width="10" style="1" customWidth="1"/>
    <col min="5" max="5" width="9.86328125" style="1" customWidth="1"/>
    <col min="6" max="6" width="10.86328125" style="1" customWidth="1"/>
    <col min="7" max="7" width="8.40625" style="1" customWidth="1"/>
    <col min="8" max="8" width="10.26953125" style="1" customWidth="1"/>
    <col min="9" max="10" width="10.1328125" style="1" customWidth="1"/>
    <col min="11" max="11" width="8.86328125" style="1" customWidth="1"/>
    <col min="12" max="12" width="9.86328125" style="1" customWidth="1"/>
    <col min="13" max="17" width="11" style="1" customWidth="1"/>
    <col min="18" max="255" width="8.86328125" style="1" customWidth="1"/>
  </cols>
  <sheetData>
    <row r="1" spans="1:17" ht="15" customHeight="1" x14ac:dyDescent="0.9">
      <c r="A1" s="99" t="s">
        <v>83</v>
      </c>
      <c r="B1" s="2"/>
      <c r="C1" s="2"/>
      <c r="D1" s="2"/>
      <c r="E1" s="2"/>
      <c r="F1" s="2"/>
      <c r="G1" s="2"/>
      <c r="H1" s="2"/>
      <c r="I1" s="2"/>
      <c r="J1" s="2"/>
      <c r="K1" s="2"/>
      <c r="L1" s="2"/>
      <c r="M1" s="2"/>
      <c r="N1" s="2"/>
      <c r="O1" s="2"/>
      <c r="P1" s="2"/>
      <c r="Q1" s="2"/>
    </row>
    <row r="2" spans="1:17" ht="14.75" x14ac:dyDescent="0.75">
      <c r="A2" s="3"/>
      <c r="B2" s="33" t="s">
        <v>69</v>
      </c>
      <c r="C2" s="33" t="str">
        <f>'Measure Info'!B6</f>
        <v>eClinicalWorks</v>
      </c>
      <c r="D2" s="33"/>
      <c r="E2" s="33"/>
      <c r="F2" s="34" t="s">
        <v>70</v>
      </c>
      <c r="G2" s="34" t="str">
        <f>'Measure Info'!B7</f>
        <v>Epic</v>
      </c>
      <c r="H2" s="34"/>
      <c r="I2" s="34"/>
      <c r="J2" s="35" t="s">
        <v>71</v>
      </c>
      <c r="K2" s="35">
        <f>'Measure Info'!B8</f>
        <v>0</v>
      </c>
      <c r="L2" s="35"/>
      <c r="M2" s="35"/>
      <c r="N2" s="98" t="s">
        <v>72</v>
      </c>
      <c r="O2" s="98">
        <f>'Measure Info'!B9</f>
        <v>0</v>
      </c>
      <c r="P2" s="98"/>
      <c r="Q2" s="98"/>
    </row>
    <row r="3" spans="1:17" ht="36" customHeight="1" x14ac:dyDescent="0.75">
      <c r="A3" s="32" t="s">
        <v>35</v>
      </c>
      <c r="B3" s="33" t="s">
        <v>60</v>
      </c>
      <c r="C3" s="33" t="s">
        <v>61</v>
      </c>
      <c r="D3" s="33" t="s">
        <v>62</v>
      </c>
      <c r="E3" s="33" t="s">
        <v>63</v>
      </c>
      <c r="F3" s="34" t="s">
        <v>60</v>
      </c>
      <c r="G3" s="34" t="s">
        <v>61</v>
      </c>
      <c r="H3" s="34" t="s">
        <v>62</v>
      </c>
      <c r="I3" s="34" t="s">
        <v>63</v>
      </c>
      <c r="J3" s="35" t="s">
        <v>60</v>
      </c>
      <c r="K3" s="35" t="s">
        <v>61</v>
      </c>
      <c r="L3" s="35" t="s">
        <v>62</v>
      </c>
      <c r="M3" s="35" t="s">
        <v>63</v>
      </c>
      <c r="N3" s="98" t="s">
        <v>60</v>
      </c>
      <c r="O3" s="98" t="s">
        <v>61</v>
      </c>
      <c r="P3" s="98" t="s">
        <v>62</v>
      </c>
      <c r="Q3" s="98" t="s">
        <v>63</v>
      </c>
    </row>
    <row r="4" spans="1:17" ht="15" customHeight="1" x14ac:dyDescent="0.75">
      <c r="A4" s="36" t="str">
        <f>'Measure Info'!B13</f>
        <v>Ethnicity</v>
      </c>
      <c r="B4" s="37">
        <f>'Scorecard 1 (HE)'!C5</f>
        <v>1</v>
      </c>
      <c r="C4" s="37">
        <f>'Scorecard 1 (HE)'!D5</f>
        <v>1</v>
      </c>
      <c r="D4" s="37">
        <f>'Scorecard 1 (HE)'!E5</f>
        <v>1</v>
      </c>
      <c r="E4" s="37">
        <f>'Scorecard 1 (HE)'!F5</f>
        <v>1</v>
      </c>
      <c r="F4" s="37">
        <f>'Scorecard 2 (HCCN 1)'!C5</f>
        <v>1</v>
      </c>
      <c r="G4" s="37">
        <f>'Scorecard 2 (HCCN 1)'!D5</f>
        <v>1</v>
      </c>
      <c r="H4" s="37">
        <f>'Scorecard 2 (HCCN 1)'!E5</f>
        <v>0</v>
      </c>
      <c r="I4" s="37">
        <f>'Scorecard 2 (HCCN 1)'!F5</f>
        <v>1</v>
      </c>
      <c r="J4" s="37" t="str">
        <f>'Scorecard 3'!C5</f>
        <v>-</v>
      </c>
      <c r="K4" s="37" t="str">
        <f>'Scorecard 3'!D5</f>
        <v>-</v>
      </c>
      <c r="L4" s="37" t="str">
        <f>'Scorecard 3'!E5</f>
        <v>-</v>
      </c>
      <c r="M4" s="37" t="str">
        <f>'Scorecard 3'!F5</f>
        <v>-</v>
      </c>
      <c r="N4" s="37" t="str">
        <f>'Scorecard 4'!C5</f>
        <v>-</v>
      </c>
      <c r="O4" s="37" t="str">
        <f>'Scorecard 4'!D5</f>
        <v>-</v>
      </c>
      <c r="P4" s="37" t="str">
        <f>'Scorecard 4'!E5</f>
        <v>-</v>
      </c>
      <c r="Q4" s="37" t="str">
        <f>'Scorecard 4'!F5</f>
        <v>-</v>
      </c>
    </row>
    <row r="5" spans="1:17" ht="15" customHeight="1" x14ac:dyDescent="0.75">
      <c r="A5" s="38" t="str">
        <f>'Measure Info'!B14</f>
        <v>Payer Type</v>
      </c>
      <c r="B5" s="37">
        <f>'Scorecard 1 (HE)'!C6</f>
        <v>1</v>
      </c>
      <c r="C5" s="37">
        <f>'Scorecard 1 (HE)'!D6</f>
        <v>1</v>
      </c>
      <c r="D5" s="37">
        <f>'Scorecard 1 (HE)'!E6</f>
        <v>1</v>
      </c>
      <c r="E5" s="37">
        <f>'Scorecard 1 (HE)'!F6</f>
        <v>1</v>
      </c>
      <c r="F5" s="37">
        <f>'Scorecard 2 (HCCN 1)'!C6</f>
        <v>1</v>
      </c>
      <c r="G5" s="37">
        <f>'Scorecard 2 (HCCN 1)'!D6</f>
        <v>1</v>
      </c>
      <c r="H5" s="37">
        <f>'Scorecard 2 (HCCN 1)'!E6</f>
        <v>1</v>
      </c>
      <c r="I5" s="37">
        <f>'Scorecard 2 (HCCN 1)'!F6</f>
        <v>1</v>
      </c>
      <c r="J5" s="37" t="str">
        <f>'Scorecard 3'!C6</f>
        <v>-</v>
      </c>
      <c r="K5" s="37" t="str">
        <f>'Scorecard 3'!D6</f>
        <v>-</v>
      </c>
      <c r="L5" s="37" t="str">
        <f>'Scorecard 3'!E6</f>
        <v>-</v>
      </c>
      <c r="M5" s="37" t="str">
        <f>'Scorecard 3'!F6</f>
        <v>-</v>
      </c>
      <c r="N5" s="37" t="str">
        <f>'Scorecard 4'!C6</f>
        <v>-</v>
      </c>
      <c r="O5" s="37" t="str">
        <f>'Scorecard 4'!D6</f>
        <v>-</v>
      </c>
      <c r="P5" s="37" t="str">
        <f>'Scorecard 4'!E6</f>
        <v>-</v>
      </c>
      <c r="Q5" s="37" t="str">
        <f>'Scorecard 4'!F6</f>
        <v>-</v>
      </c>
    </row>
    <row r="6" spans="1:17" ht="15" customHeight="1" x14ac:dyDescent="0.75">
      <c r="A6" s="38" t="str">
        <f>'Measure Info'!B15</f>
        <v>Race</v>
      </c>
      <c r="B6" s="37">
        <f>'Scorecard 1 (HE)'!C7</f>
        <v>1</v>
      </c>
      <c r="C6" s="37">
        <f>'Scorecard 1 (HE)'!D7</f>
        <v>1</v>
      </c>
      <c r="D6" s="37">
        <f>'Scorecard 1 (HE)'!E7</f>
        <v>1</v>
      </c>
      <c r="E6" s="37">
        <f>'Scorecard 1 (HE)'!F7</f>
        <v>1</v>
      </c>
      <c r="F6" s="37">
        <f>'Scorecard 2 (HCCN 1)'!C7</f>
        <v>1</v>
      </c>
      <c r="G6" s="37">
        <f>'Scorecard 2 (HCCN 1)'!D7</f>
        <v>1</v>
      </c>
      <c r="H6" s="37">
        <f>'Scorecard 2 (HCCN 1)'!E7</f>
        <v>0</v>
      </c>
      <c r="I6" s="37">
        <f>'Scorecard 2 (HCCN 1)'!F7</f>
        <v>1</v>
      </c>
      <c r="J6" s="37" t="str">
        <f>'Scorecard 3'!C7</f>
        <v>-</v>
      </c>
      <c r="K6" s="37" t="str">
        <f>'Scorecard 3'!D7</f>
        <v>-</v>
      </c>
      <c r="L6" s="37" t="str">
        <f>'Scorecard 3'!E7</f>
        <v>-</v>
      </c>
      <c r="M6" s="37" t="str">
        <f>'Scorecard 3'!F7</f>
        <v>-</v>
      </c>
      <c r="N6" s="37" t="str">
        <f>'Scorecard 4'!C7</f>
        <v>-</v>
      </c>
      <c r="O6" s="37" t="str">
        <f>'Scorecard 4'!D7</f>
        <v>-</v>
      </c>
      <c r="P6" s="37" t="str">
        <f>'Scorecard 4'!E7</f>
        <v>-</v>
      </c>
      <c r="Q6" s="37" t="str">
        <f>'Scorecard 4'!F7</f>
        <v>-</v>
      </c>
    </row>
    <row r="7" spans="1:17" ht="15" customHeight="1" x14ac:dyDescent="0.75">
      <c r="A7" s="38" t="str">
        <f>'Measure Info'!B16</f>
        <v>ONC Administrative Sex</v>
      </c>
      <c r="B7" s="37">
        <f>'Scorecard 1 (HE)'!C8</f>
        <v>1</v>
      </c>
      <c r="C7" s="37">
        <f>'Scorecard 1 (HE)'!D8</f>
        <v>1</v>
      </c>
      <c r="D7" s="37">
        <f>'Scorecard 1 (HE)'!E8</f>
        <v>1</v>
      </c>
      <c r="E7" s="37">
        <f>'Scorecard 1 (HE)'!F8</f>
        <v>1</v>
      </c>
      <c r="F7" s="37">
        <f>'Scorecard 2 (HCCN 1)'!C8</f>
        <v>1</v>
      </c>
      <c r="G7" s="37">
        <f>'Scorecard 2 (HCCN 1)'!D8</f>
        <v>1</v>
      </c>
      <c r="H7" s="37">
        <f>'Scorecard 2 (HCCN 1)'!E8</f>
        <v>1</v>
      </c>
      <c r="I7" s="37">
        <f>'Scorecard 2 (HCCN 1)'!F8</f>
        <v>1</v>
      </c>
      <c r="J7" s="37" t="str">
        <f>'Scorecard 3'!C8</f>
        <v>-</v>
      </c>
      <c r="K7" s="37" t="str">
        <f>'Scorecard 3'!D8</f>
        <v>-</v>
      </c>
      <c r="L7" s="37" t="str">
        <f>'Scorecard 3'!E8</f>
        <v>-</v>
      </c>
      <c r="M7" s="37" t="str">
        <f>'Scorecard 3'!F8</f>
        <v>-</v>
      </c>
      <c r="N7" s="37" t="str">
        <f>'Scorecard 4'!C8</f>
        <v>-</v>
      </c>
      <c r="O7" s="37" t="str">
        <f>'Scorecard 4'!D8</f>
        <v>-</v>
      </c>
      <c r="P7" s="37" t="str">
        <f>'Scorecard 4'!E8</f>
        <v>-</v>
      </c>
      <c r="Q7" s="37" t="str">
        <f>'Scorecard 4'!F8</f>
        <v>-</v>
      </c>
    </row>
    <row r="8" spans="1:17" ht="15" customHeight="1" x14ac:dyDescent="0.75">
      <c r="A8" s="38" t="str">
        <f>'Measure Info'!B17</f>
        <v>Live Birth Delivery Date (LBDD)</v>
      </c>
      <c r="B8" s="37">
        <f>'Scorecard 1 (HE)'!C9</f>
        <v>1</v>
      </c>
      <c r="C8" s="37">
        <f>'Scorecard 1 (HE)'!D9</f>
        <v>0</v>
      </c>
      <c r="D8" s="37">
        <f>'Scorecard 1 (HE)'!E9</f>
        <v>1</v>
      </c>
      <c r="E8" s="37">
        <f>'Scorecard 1 (HE)'!F9</f>
        <v>0</v>
      </c>
      <c r="F8" s="37">
        <f>'Scorecard 2 (HCCN 1)'!C9</f>
        <v>1</v>
      </c>
      <c r="G8" s="37">
        <f>'Scorecard 2 (HCCN 1)'!D9</f>
        <v>0</v>
      </c>
      <c r="H8" s="37">
        <f>'Scorecard 2 (HCCN 1)'!E9</f>
        <v>1</v>
      </c>
      <c r="I8" s="37">
        <f>'Scorecard 2 (HCCN 1)'!F9</f>
        <v>0</v>
      </c>
      <c r="J8" s="37" t="str">
        <f>'Scorecard 3'!C9</f>
        <v>-</v>
      </c>
      <c r="K8" s="37" t="str">
        <f>'Scorecard 3'!D9</f>
        <v>-</v>
      </c>
      <c r="L8" s="37" t="str">
        <f>'Scorecard 3'!E9</f>
        <v>-</v>
      </c>
      <c r="M8" s="37" t="str">
        <f>'Scorecard 3'!F9</f>
        <v>-</v>
      </c>
      <c r="N8" s="37" t="str">
        <f>'Scorecard 4'!C9</f>
        <v>-</v>
      </c>
      <c r="O8" s="37" t="str">
        <f>'Scorecard 4'!D9</f>
        <v>-</v>
      </c>
      <c r="P8" s="37" t="str">
        <f>'Scorecard 4'!E9</f>
        <v>-</v>
      </c>
      <c r="Q8" s="37" t="str">
        <f>'Scorecard 4'!F9</f>
        <v>-</v>
      </c>
    </row>
    <row r="9" spans="1:17" ht="15" customHeight="1" x14ac:dyDescent="0.75">
      <c r="A9" s="38" t="str">
        <f>'Measure Info'!B18</f>
        <v>Procedure, performed: Live Birth Delivery Procedures (grouping)</v>
      </c>
      <c r="B9" s="37">
        <f>'Scorecard 1 (HE)'!C10</f>
        <v>1</v>
      </c>
      <c r="C9" s="37">
        <f>'Scorecard 1 (HE)'!D10</f>
        <v>0</v>
      </c>
      <c r="D9" s="37">
        <f>'Scorecard 1 (HE)'!E10</f>
        <v>1</v>
      </c>
      <c r="E9" s="37">
        <f>'Scorecard 1 (HE)'!F10</f>
        <v>0</v>
      </c>
      <c r="F9" s="37">
        <f>'Scorecard 2 (HCCN 1)'!C10</f>
        <v>1</v>
      </c>
      <c r="G9" s="37">
        <f>'Scorecard 2 (HCCN 1)'!D10</f>
        <v>0</v>
      </c>
      <c r="H9" s="37">
        <f>'Scorecard 2 (HCCN 1)'!E10</f>
        <v>1</v>
      </c>
      <c r="I9" s="37">
        <f>'Scorecard 2 (HCCN 1)'!F10</f>
        <v>0</v>
      </c>
      <c r="J9" s="37" t="str">
        <f>'Scorecard 3'!C10</f>
        <v>-</v>
      </c>
      <c r="K9" s="37" t="str">
        <f>'Scorecard 3'!D10</f>
        <v>-</v>
      </c>
      <c r="L9" s="37" t="str">
        <f>'Scorecard 3'!E10</f>
        <v>-</v>
      </c>
      <c r="M9" s="37" t="str">
        <f>'Scorecard 3'!F10</f>
        <v>-</v>
      </c>
      <c r="N9" s="37" t="str">
        <f>'Scorecard 4'!C10</f>
        <v>-</v>
      </c>
      <c r="O9" s="37" t="str">
        <f>'Scorecard 4'!D10</f>
        <v>-</v>
      </c>
      <c r="P9" s="37" t="str">
        <f>'Scorecard 4'!E10</f>
        <v>-</v>
      </c>
      <c r="Q9" s="37" t="str">
        <f>'Scorecard 4'!F10</f>
        <v>-</v>
      </c>
    </row>
    <row r="10" spans="1:17" ht="15" customHeight="1" x14ac:dyDescent="0.75">
      <c r="A10" s="38" t="str">
        <f>'Measure Info'!B19</f>
        <v>Assessment, performed: Date and time of obstetric delivery (LOINC)</v>
      </c>
      <c r="B10" s="37">
        <f>'Scorecard 1 (HE)'!C11</f>
        <v>0</v>
      </c>
      <c r="C10" s="37">
        <f>'Scorecard 1 (HE)'!D11</f>
        <v>0</v>
      </c>
      <c r="D10" s="37">
        <f>'Scorecard 1 (HE)'!E11</f>
        <v>0</v>
      </c>
      <c r="E10" s="37">
        <f>'Scorecard 1 (HE)'!F11</f>
        <v>0</v>
      </c>
      <c r="F10" s="37">
        <f>'Scorecard 2 (HCCN 1)'!C11</f>
        <v>1</v>
      </c>
      <c r="G10" s="37">
        <f>'Scorecard 2 (HCCN 1)'!D11</f>
        <v>0</v>
      </c>
      <c r="H10" s="37">
        <f>'Scorecard 2 (HCCN 1)'!E11</f>
        <v>1</v>
      </c>
      <c r="I10" s="37">
        <f>'Scorecard 2 (HCCN 1)'!F11</f>
        <v>0</v>
      </c>
      <c r="J10" s="37" t="str">
        <f>'Scorecard 3'!C11</f>
        <v>-</v>
      </c>
      <c r="K10" s="37" t="str">
        <f>'Scorecard 3'!D11</f>
        <v>-</v>
      </c>
      <c r="L10" s="37" t="str">
        <f>'Scorecard 3'!E11</f>
        <v>-</v>
      </c>
      <c r="M10" s="37" t="str">
        <f>'Scorecard 3'!F11</f>
        <v>-</v>
      </c>
      <c r="N10" s="37" t="str">
        <f>'Scorecard 4'!C11</f>
        <v>-</v>
      </c>
      <c r="O10" s="37" t="str">
        <f>'Scorecard 4'!D11</f>
        <v>-</v>
      </c>
      <c r="P10" s="37" t="str">
        <f>'Scorecard 4'!E11</f>
        <v>-</v>
      </c>
      <c r="Q10" s="37" t="str">
        <f>'Scorecard 4'!F11</f>
        <v>-</v>
      </c>
    </row>
    <row r="11" spans="1:17" ht="15" customHeight="1" x14ac:dyDescent="0.75">
      <c r="A11" s="38" t="str">
        <f>'Measure Info'!B20</f>
        <v>Estimated Delivery Date (EDD)</v>
      </c>
      <c r="B11" s="37">
        <f>'Scorecard 1 (HE)'!C12</f>
        <v>1</v>
      </c>
      <c r="C11" s="37">
        <f>'Scorecard 1 (HE)'!D12</f>
        <v>1</v>
      </c>
      <c r="D11" s="37">
        <f>'Scorecard 1 (HE)'!E12</f>
        <v>1</v>
      </c>
      <c r="E11" s="37">
        <f>'Scorecard 1 (HE)'!F12</f>
        <v>1</v>
      </c>
      <c r="F11" s="37">
        <f>'Scorecard 2 (HCCN 1)'!C12</f>
        <v>1</v>
      </c>
      <c r="G11" s="37">
        <f>'Scorecard 2 (HCCN 1)'!D12</f>
        <v>1</v>
      </c>
      <c r="H11" s="37">
        <f>'Scorecard 2 (HCCN 1)'!E12</f>
        <v>1</v>
      </c>
      <c r="I11" s="37">
        <f>'Scorecard 2 (HCCN 1)'!F12</f>
        <v>1</v>
      </c>
      <c r="J11" s="37" t="str">
        <f>'Scorecard 3'!C12</f>
        <v>-</v>
      </c>
      <c r="K11" s="37" t="str">
        <f>'Scorecard 3'!D12</f>
        <v>-</v>
      </c>
      <c r="L11" s="37" t="str">
        <f>'Scorecard 3'!E12</f>
        <v>-</v>
      </c>
      <c r="M11" s="37" t="str">
        <f>'Scorecard 3'!F12</f>
        <v>-</v>
      </c>
      <c r="N11" s="37" t="str">
        <f>'Scorecard 4'!C12</f>
        <v>-</v>
      </c>
      <c r="O11" s="37" t="str">
        <f>'Scorecard 4'!D12</f>
        <v>-</v>
      </c>
      <c r="P11" s="37" t="str">
        <f>'Scorecard 4'!E12</f>
        <v>-</v>
      </c>
      <c r="Q11" s="37" t="str">
        <f>'Scorecard 4'!F12</f>
        <v>-</v>
      </c>
    </row>
    <row r="12" spans="1:17" ht="15" customHeight="1" x14ac:dyDescent="0.75">
      <c r="A12" s="38" t="str">
        <f>'Measure Info'!B21</f>
        <v>Assessment, performed: Delivery date Estimated (LOINC)</v>
      </c>
      <c r="B12" s="37">
        <f>'Scorecard 1 (HE)'!C13</f>
        <v>0</v>
      </c>
      <c r="C12" s="37">
        <f>'Scorecard 1 (HE)'!D13</f>
        <v>0</v>
      </c>
      <c r="D12" s="37">
        <f>'Scorecard 1 (HE)'!E13</f>
        <v>0</v>
      </c>
      <c r="E12" s="37">
        <f>'Scorecard 1 (HE)'!F13</f>
        <v>0</v>
      </c>
      <c r="F12" s="37">
        <f>'Scorecard 2 (HCCN 1)'!C13</f>
        <v>1</v>
      </c>
      <c r="G12" s="37">
        <f>'Scorecard 2 (HCCN 1)'!D13</f>
        <v>1</v>
      </c>
      <c r="H12" s="37">
        <f>'Scorecard 2 (HCCN 1)'!E13</f>
        <v>1</v>
      </c>
      <c r="I12" s="37">
        <f>'Scorecard 2 (HCCN 1)'!F13</f>
        <v>1</v>
      </c>
      <c r="J12" s="37" t="str">
        <f>'Scorecard 3'!C13</f>
        <v>-</v>
      </c>
      <c r="K12" s="37" t="str">
        <f>'Scorecard 3'!D13</f>
        <v>-</v>
      </c>
      <c r="L12" s="37" t="str">
        <f>'Scorecard 3'!E13</f>
        <v>-</v>
      </c>
      <c r="M12" s="37" t="str">
        <f>'Scorecard 3'!F13</f>
        <v>-</v>
      </c>
      <c r="N12" s="37" t="str">
        <f>'Scorecard 4'!C13</f>
        <v>-</v>
      </c>
      <c r="O12" s="37" t="str">
        <f>'Scorecard 4'!D13</f>
        <v>-</v>
      </c>
      <c r="P12" s="37" t="str">
        <f>'Scorecard 4'!E13</f>
        <v>-</v>
      </c>
      <c r="Q12" s="37" t="str">
        <f>'Scorecard 4'!F13</f>
        <v>-</v>
      </c>
    </row>
    <row r="13" spans="1:17" ht="15" customHeight="1" x14ac:dyDescent="0.75">
      <c r="A13" s="38" t="str">
        <f>'Measure Info'!B22</f>
        <v>Assessment, performed: Sterilization SNOMED Findings</v>
      </c>
      <c r="B13" s="37">
        <f>'Scorecard 1 (HE)'!C14</f>
        <v>0</v>
      </c>
      <c r="C13" s="37">
        <f>'Scorecard 1 (HE)'!D14</f>
        <v>0</v>
      </c>
      <c r="D13" s="37">
        <f>'Scorecard 1 (HE)'!E14</f>
        <v>0</v>
      </c>
      <c r="E13" s="37">
        <f>'Scorecard 1 (HE)'!F14</f>
        <v>0</v>
      </c>
      <c r="F13" s="37">
        <f>'Scorecard 2 (HCCN 1)'!C14</f>
        <v>0</v>
      </c>
      <c r="G13" s="37">
        <f>'Scorecard 2 (HCCN 1)'!D14</f>
        <v>1</v>
      </c>
      <c r="H13" s="37">
        <f>'Scorecard 2 (HCCN 1)'!E14</f>
        <v>0</v>
      </c>
      <c r="I13" s="37">
        <f>'Scorecard 2 (HCCN 1)'!F14</f>
        <v>0</v>
      </c>
      <c r="J13" s="37" t="str">
        <f>'Scorecard 3'!C14</f>
        <v>-</v>
      </c>
      <c r="K13" s="37" t="str">
        <f>'Scorecard 3'!D14</f>
        <v>-</v>
      </c>
      <c r="L13" s="37" t="str">
        <f>'Scorecard 3'!E14</f>
        <v>-</v>
      </c>
      <c r="M13" s="37" t="str">
        <f>'Scorecard 3'!F14</f>
        <v>-</v>
      </c>
      <c r="N13" s="37" t="str">
        <f>'Scorecard 4'!C14</f>
        <v>-</v>
      </c>
      <c r="O13" s="37" t="str">
        <f>'Scorecard 4'!D14</f>
        <v>-</v>
      </c>
      <c r="P13" s="37" t="str">
        <f>'Scorecard 4'!E14</f>
        <v>-</v>
      </c>
      <c r="Q13" s="37" t="str">
        <f>'Scorecard 4'!F14</f>
        <v>-</v>
      </c>
    </row>
    <row r="14" spans="1:17" ht="15" customHeight="1" x14ac:dyDescent="0.75">
      <c r="A14" s="38" t="str">
        <f>'Measure Info'!B23</f>
        <v>Assessment, performed: Intrauterine Devices SNOMED Findings</v>
      </c>
      <c r="B14" s="37">
        <f>'Scorecard 1 (HE)'!C15</f>
        <v>0</v>
      </c>
      <c r="C14" s="37">
        <f>'Scorecard 1 (HE)'!D15</f>
        <v>0</v>
      </c>
      <c r="D14" s="37">
        <f>'Scorecard 1 (HE)'!E15</f>
        <v>0</v>
      </c>
      <c r="E14" s="37">
        <f>'Scorecard 1 (HE)'!F15</f>
        <v>0</v>
      </c>
      <c r="F14" s="37">
        <f>'Scorecard 2 (HCCN 1)'!C15</f>
        <v>0</v>
      </c>
      <c r="G14" s="37">
        <f>'Scorecard 2 (HCCN 1)'!D15</f>
        <v>1</v>
      </c>
      <c r="H14" s="37">
        <f>'Scorecard 2 (HCCN 1)'!E15</f>
        <v>0</v>
      </c>
      <c r="I14" s="37">
        <f>'Scorecard 2 (HCCN 1)'!F15</f>
        <v>0</v>
      </c>
      <c r="J14" s="37" t="str">
        <f>'Scorecard 3'!C15</f>
        <v>-</v>
      </c>
      <c r="K14" s="37" t="str">
        <f>'Scorecard 3'!D15</f>
        <v>-</v>
      </c>
      <c r="L14" s="37" t="str">
        <f>'Scorecard 3'!E15</f>
        <v>-</v>
      </c>
      <c r="M14" s="37" t="str">
        <f>'Scorecard 3'!F15</f>
        <v>-</v>
      </c>
      <c r="N14" s="37" t="str">
        <f>'Scorecard 4'!C15</f>
        <v>-</v>
      </c>
      <c r="O14" s="37" t="str">
        <f>'Scorecard 4'!D15</f>
        <v>-</v>
      </c>
      <c r="P14" s="37" t="str">
        <f>'Scorecard 4'!E15</f>
        <v>-</v>
      </c>
      <c r="Q14" s="37" t="str">
        <f>'Scorecard 4'!F15</f>
        <v>-</v>
      </c>
    </row>
    <row r="15" spans="1:17" ht="15" customHeight="1" x14ac:dyDescent="0.75">
      <c r="A15" s="38" t="str">
        <f>'Measure Info'!B24</f>
        <v>Assessment, performed: Contraceptive Implant SNOMED Findings</v>
      </c>
      <c r="B15" s="37">
        <f>'Scorecard 1 (HE)'!C16</f>
        <v>0</v>
      </c>
      <c r="C15" s="37">
        <f>'Scorecard 1 (HE)'!D16</f>
        <v>0</v>
      </c>
      <c r="D15" s="37">
        <f>'Scorecard 1 (HE)'!E16</f>
        <v>0</v>
      </c>
      <c r="E15" s="37">
        <f>'Scorecard 1 (HE)'!F16</f>
        <v>0</v>
      </c>
      <c r="F15" s="37">
        <f>'Scorecard 2 (HCCN 1)'!C16</f>
        <v>0</v>
      </c>
      <c r="G15" s="37">
        <f>'Scorecard 2 (HCCN 1)'!D16</f>
        <v>1</v>
      </c>
      <c r="H15" s="37">
        <f>'Scorecard 2 (HCCN 1)'!E16</f>
        <v>0</v>
      </c>
      <c r="I15" s="37">
        <f>'Scorecard 2 (HCCN 1)'!F16</f>
        <v>0</v>
      </c>
      <c r="J15" s="37" t="str">
        <f>'Scorecard 3'!C16</f>
        <v>-</v>
      </c>
      <c r="K15" s="37" t="str">
        <f>'Scorecard 3'!D16</f>
        <v>-</v>
      </c>
      <c r="L15" s="37" t="str">
        <f>'Scorecard 3'!E16</f>
        <v>-</v>
      </c>
      <c r="M15" s="37" t="str">
        <f>'Scorecard 3'!F16</f>
        <v>-</v>
      </c>
      <c r="N15" s="37" t="str">
        <f>'Scorecard 4'!C16</f>
        <v>-</v>
      </c>
      <c r="O15" s="37" t="str">
        <f>'Scorecard 4'!D16</f>
        <v>-</v>
      </c>
      <c r="P15" s="37" t="str">
        <f>'Scorecard 4'!E16</f>
        <v>-</v>
      </c>
      <c r="Q15" s="37" t="str">
        <f>'Scorecard 4'!F16</f>
        <v>-</v>
      </c>
    </row>
    <row r="16" spans="1:17" ht="15" customHeight="1" x14ac:dyDescent="0.75">
      <c r="A16" s="38" t="str">
        <f>'Measure Info'!B25</f>
        <v>Assessment, performed: Injectable Contraceptive SNOMED Findings</v>
      </c>
      <c r="B16" s="37">
        <f>'Scorecard 1 (HE)'!C17</f>
        <v>0</v>
      </c>
      <c r="C16" s="37">
        <f>'Scorecard 1 (HE)'!D17</f>
        <v>0</v>
      </c>
      <c r="D16" s="37">
        <f>'Scorecard 1 (HE)'!E17</f>
        <v>0</v>
      </c>
      <c r="E16" s="37">
        <f>'Scorecard 1 (HE)'!F17</f>
        <v>0</v>
      </c>
      <c r="F16" s="37">
        <f>'Scorecard 2 (HCCN 1)'!C17</f>
        <v>0</v>
      </c>
      <c r="G16" s="37">
        <f>'Scorecard 2 (HCCN 1)'!D17</f>
        <v>1</v>
      </c>
      <c r="H16" s="37">
        <f>'Scorecard 2 (HCCN 1)'!E17</f>
        <v>0</v>
      </c>
      <c r="I16" s="37">
        <f>'Scorecard 2 (HCCN 1)'!F17</f>
        <v>0</v>
      </c>
      <c r="J16" s="37" t="str">
        <f>'Scorecard 3'!C17</f>
        <v>-</v>
      </c>
      <c r="K16" s="37" t="str">
        <f>'Scorecard 3'!D17</f>
        <v>-</v>
      </c>
      <c r="L16" s="37" t="str">
        <f>'Scorecard 3'!E17</f>
        <v>-</v>
      </c>
      <c r="M16" s="37" t="str">
        <f>'Scorecard 3'!F17</f>
        <v>-</v>
      </c>
      <c r="N16" s="37" t="str">
        <f>'Scorecard 4'!C17</f>
        <v>-</v>
      </c>
      <c r="O16" s="37" t="str">
        <f>'Scorecard 4'!D17</f>
        <v>-</v>
      </c>
      <c r="P16" s="37" t="str">
        <f>'Scorecard 4'!E17</f>
        <v>-</v>
      </c>
      <c r="Q16" s="37" t="str">
        <f>'Scorecard 4'!F17</f>
        <v>-</v>
      </c>
    </row>
    <row r="17" spans="1:17" ht="15" customHeight="1" x14ac:dyDescent="0.75">
      <c r="A17" s="38" t="str">
        <f>'Measure Info'!B26</f>
        <v>Assessment, performed: Oral Contraceptive Pill SNOMED Findings</v>
      </c>
      <c r="B17" s="37">
        <f>'Scorecard 1 (HE)'!C18</f>
        <v>0</v>
      </c>
      <c r="C17" s="37">
        <f>'Scorecard 1 (HE)'!D18</f>
        <v>0</v>
      </c>
      <c r="D17" s="37">
        <f>'Scorecard 1 (HE)'!E18</f>
        <v>0</v>
      </c>
      <c r="E17" s="37">
        <f>'Scorecard 1 (HE)'!F18</f>
        <v>0</v>
      </c>
      <c r="F17" s="37">
        <f>'Scorecard 2 (HCCN 1)'!C18</f>
        <v>0</v>
      </c>
      <c r="G17" s="37">
        <f>'Scorecard 2 (HCCN 1)'!D18</f>
        <v>1</v>
      </c>
      <c r="H17" s="37">
        <f>'Scorecard 2 (HCCN 1)'!E18</f>
        <v>0</v>
      </c>
      <c r="I17" s="37">
        <f>'Scorecard 2 (HCCN 1)'!F18</f>
        <v>0</v>
      </c>
      <c r="J17" s="39" t="str">
        <f>'Scorecard 3'!C18</f>
        <v>-</v>
      </c>
      <c r="K17" s="37" t="str">
        <f>'Scorecard 3'!D18</f>
        <v>-</v>
      </c>
      <c r="L17" s="39" t="str">
        <f>'Scorecard 3'!E18</f>
        <v>-</v>
      </c>
      <c r="M17" s="39" t="str">
        <f>'Scorecard 3'!F18</f>
        <v>-</v>
      </c>
      <c r="N17" s="37" t="str">
        <f>'Scorecard 4'!C18</f>
        <v>-</v>
      </c>
      <c r="O17" s="39" t="str">
        <f>'Scorecard 4'!D18</f>
        <v>-</v>
      </c>
      <c r="P17" s="39" t="str">
        <f>'Scorecard 4'!E18</f>
        <v>-</v>
      </c>
      <c r="Q17" s="39" t="str">
        <f>'Scorecard 4'!F18</f>
        <v>-</v>
      </c>
    </row>
    <row r="18" spans="1:17" ht="15" customHeight="1" x14ac:dyDescent="0.75">
      <c r="A18" s="38" t="str">
        <f>'Measure Info'!B27</f>
        <v>Assessment, performed: Contraceptive Patch SNOMED Findings</v>
      </c>
      <c r="B18" s="37">
        <f>'Scorecard 1 (HE)'!C19</f>
        <v>0</v>
      </c>
      <c r="C18" s="37">
        <f>'Scorecard 1 (HE)'!D19</f>
        <v>0</v>
      </c>
      <c r="D18" s="37">
        <f>'Scorecard 1 (HE)'!E19</f>
        <v>0</v>
      </c>
      <c r="E18" s="37">
        <f>'Scorecard 1 (HE)'!F19</f>
        <v>0</v>
      </c>
      <c r="F18" s="37">
        <f>'Scorecard 2 (HCCN 1)'!C19</f>
        <v>0</v>
      </c>
      <c r="G18" s="37">
        <f>'Scorecard 2 (HCCN 1)'!D19</f>
        <v>1</v>
      </c>
      <c r="H18" s="37">
        <f>'Scorecard 2 (HCCN 1)'!E19</f>
        <v>0</v>
      </c>
      <c r="I18" s="37">
        <f>'Scorecard 2 (HCCN 1)'!F19</f>
        <v>0</v>
      </c>
      <c r="J18" s="39" t="str">
        <f>'Scorecard 3'!C19</f>
        <v>-</v>
      </c>
      <c r="K18" s="37" t="str">
        <f>'Scorecard 3'!D19</f>
        <v>-</v>
      </c>
      <c r="L18" s="39" t="str">
        <f>'Scorecard 3'!E19</f>
        <v>-</v>
      </c>
      <c r="M18" s="39" t="str">
        <f>'Scorecard 3'!F19</f>
        <v>-</v>
      </c>
      <c r="N18" s="37" t="str">
        <f>'Scorecard 4'!C19</f>
        <v>-</v>
      </c>
      <c r="O18" s="39" t="str">
        <f>'Scorecard 4'!D19</f>
        <v>-</v>
      </c>
      <c r="P18" s="39" t="str">
        <f>'Scorecard 4'!E19</f>
        <v>-</v>
      </c>
      <c r="Q18" s="39" t="str">
        <f>'Scorecard 4'!F19</f>
        <v>-</v>
      </c>
    </row>
    <row r="19" spans="1:17" ht="15" customHeight="1" x14ac:dyDescent="0.75">
      <c r="A19" s="38" t="str">
        <f>'Measure Info'!B28</f>
        <v>Assessment, performed: Contraceptive Ring SNOMED Findings</v>
      </c>
      <c r="B19" s="37">
        <f>'Scorecard 1 (HE)'!C20</f>
        <v>0</v>
      </c>
      <c r="C19" s="37">
        <f>'Scorecard 1 (HE)'!D20</f>
        <v>0</v>
      </c>
      <c r="D19" s="37">
        <f>'Scorecard 1 (HE)'!E20</f>
        <v>0</v>
      </c>
      <c r="E19" s="37">
        <f>'Scorecard 1 (HE)'!F20</f>
        <v>0</v>
      </c>
      <c r="F19" s="37">
        <f>'Scorecard 2 (HCCN 1)'!C20</f>
        <v>0</v>
      </c>
      <c r="G19" s="37">
        <f>'Scorecard 2 (HCCN 1)'!D20</f>
        <v>1</v>
      </c>
      <c r="H19" s="37">
        <f>'Scorecard 2 (HCCN 1)'!E20</f>
        <v>0</v>
      </c>
      <c r="I19" s="37">
        <f>'Scorecard 2 (HCCN 1)'!F20</f>
        <v>0</v>
      </c>
      <c r="J19" s="39" t="str">
        <f>'Scorecard 3'!C20</f>
        <v>-</v>
      </c>
      <c r="K19" s="37" t="str">
        <f>'Scorecard 3'!D20</f>
        <v>-</v>
      </c>
      <c r="L19" s="39" t="str">
        <f>'Scorecard 3'!E20</f>
        <v>-</v>
      </c>
      <c r="M19" s="39" t="str">
        <f>'Scorecard 3'!F20</f>
        <v>-</v>
      </c>
      <c r="N19" s="37" t="str">
        <f>'Scorecard 4'!C20</f>
        <v>-</v>
      </c>
      <c r="O19" s="39" t="str">
        <f>'Scorecard 4'!D20</f>
        <v>-</v>
      </c>
      <c r="P19" s="39" t="str">
        <f>'Scorecard 4'!E20</f>
        <v>-</v>
      </c>
      <c r="Q19" s="39" t="str">
        <f>'Scorecard 4'!F20</f>
        <v>-</v>
      </c>
    </row>
    <row r="20" spans="1:17" ht="15" customHeight="1" x14ac:dyDescent="0.75">
      <c r="A20" s="38" t="str">
        <f>'Measure Info'!B29</f>
        <v>Diagnosis, performed: Pregnancy Related Diagnoses (grouping)</v>
      </c>
      <c r="B20" s="37">
        <f>'Scorecard 1 (HE)'!C21</f>
        <v>1</v>
      </c>
      <c r="C20" s="37">
        <f>'Scorecard 1 (HE)'!D21</f>
        <v>1</v>
      </c>
      <c r="D20" s="37">
        <f>'Scorecard 1 (HE)'!E21</f>
        <v>1</v>
      </c>
      <c r="E20" s="37">
        <f>'Scorecard 1 (HE)'!F21</f>
        <v>1</v>
      </c>
      <c r="F20" s="37">
        <f>'Scorecard 2 (HCCN 1)'!C21</f>
        <v>1</v>
      </c>
      <c r="G20" s="37">
        <f>'Scorecard 2 (HCCN 1)'!D21</f>
        <v>1</v>
      </c>
      <c r="H20" s="37">
        <f>'Scorecard 2 (HCCN 1)'!E21</f>
        <v>1</v>
      </c>
      <c r="I20" s="37">
        <f>'Scorecard 2 (HCCN 1)'!F21</f>
        <v>1</v>
      </c>
      <c r="J20" s="39" t="str">
        <f>'Scorecard 3'!C21</f>
        <v>-</v>
      </c>
      <c r="K20" s="37" t="str">
        <f>'Scorecard 3'!D21</f>
        <v>-</v>
      </c>
      <c r="L20" s="39" t="str">
        <f>'Scorecard 3'!E21</f>
        <v>-</v>
      </c>
      <c r="M20" s="39" t="str">
        <f>'Scorecard 3'!F21</f>
        <v>-</v>
      </c>
      <c r="N20" s="37" t="str">
        <f>'Scorecard 4'!C21</f>
        <v>-</v>
      </c>
      <c r="O20" s="39" t="str">
        <f>'Scorecard 4'!D21</f>
        <v>-</v>
      </c>
      <c r="P20" s="39" t="str">
        <f>'Scorecard 4'!E21</f>
        <v>-</v>
      </c>
      <c r="Q20" s="39" t="str">
        <f>'Scorecard 4'!F21</f>
        <v>-</v>
      </c>
    </row>
    <row r="21" spans="1:17" ht="15" customHeight="1" x14ac:dyDescent="0.75">
      <c r="A21" s="38" t="str">
        <f>'Measure Info'!B30</f>
        <v>Assessment, performed: Female sterilization (LOINC)</v>
      </c>
      <c r="B21" s="37">
        <f>'Scorecard 1 (HE)'!C22</f>
        <v>0</v>
      </c>
      <c r="C21" s="37">
        <f>'Scorecard 1 (HE)'!D22</f>
        <v>0</v>
      </c>
      <c r="D21" s="37">
        <f>'Scorecard 1 (HE)'!E22</f>
        <v>0</v>
      </c>
      <c r="E21" s="37">
        <f>'Scorecard 1 (HE)'!F22</f>
        <v>0</v>
      </c>
      <c r="F21" s="37">
        <f>'Scorecard 2 (HCCN 1)'!C22</f>
        <v>1</v>
      </c>
      <c r="G21" s="37">
        <f>'Scorecard 2 (HCCN 1)'!D22</f>
        <v>1</v>
      </c>
      <c r="H21" s="37">
        <f>'Scorecard 2 (HCCN 1)'!E22</f>
        <v>1</v>
      </c>
      <c r="I21" s="37">
        <f>'Scorecard 2 (HCCN 1)'!F22</f>
        <v>1</v>
      </c>
      <c r="J21" s="39" t="str">
        <f>'Scorecard 3'!C22</f>
        <v>-</v>
      </c>
      <c r="K21" s="37" t="str">
        <f>'Scorecard 3'!D22</f>
        <v>-</v>
      </c>
      <c r="L21" s="39" t="str">
        <f>'Scorecard 3'!E22</f>
        <v>-</v>
      </c>
      <c r="M21" s="39" t="str">
        <f>'Scorecard 3'!F22</f>
        <v>-</v>
      </c>
      <c r="N21" s="37" t="str">
        <f>'Scorecard 4'!C22</f>
        <v>-</v>
      </c>
      <c r="O21" s="39" t="str">
        <f>'Scorecard 4'!D22</f>
        <v>-</v>
      </c>
      <c r="P21" s="39" t="str">
        <f>'Scorecard 4'!E22</f>
        <v>-</v>
      </c>
      <c r="Q21" s="39" t="str">
        <f>'Scorecard 4'!F22</f>
        <v>-</v>
      </c>
    </row>
    <row r="22" spans="1:17" ht="15" customHeight="1" x14ac:dyDescent="0.75">
      <c r="A22" s="38" t="str">
        <f>'Measure Info'!B31</f>
        <v>Assessment, performed: Intrauterine Devices (LOINC)</v>
      </c>
      <c r="B22" s="37">
        <f>'Scorecard 1 (HE)'!C23</f>
        <v>0</v>
      </c>
      <c r="C22" s="37">
        <f>'Scorecard 1 (HE)'!D23</f>
        <v>0</v>
      </c>
      <c r="D22" s="37">
        <f>'Scorecard 1 (HE)'!E23</f>
        <v>0</v>
      </c>
      <c r="E22" s="37">
        <f>'Scorecard 1 (HE)'!F23</f>
        <v>0</v>
      </c>
      <c r="F22" s="37">
        <f>'Scorecard 2 (HCCN 1)'!C23</f>
        <v>1</v>
      </c>
      <c r="G22" s="37">
        <f>'Scorecard 2 (HCCN 1)'!D23</f>
        <v>1</v>
      </c>
      <c r="H22" s="37">
        <f>'Scorecard 2 (HCCN 1)'!E23</f>
        <v>1</v>
      </c>
      <c r="I22" s="37">
        <f>'Scorecard 2 (HCCN 1)'!F23</f>
        <v>1</v>
      </c>
      <c r="J22" s="39" t="str">
        <f>'Scorecard 3'!C23</f>
        <v>-</v>
      </c>
      <c r="K22" s="37" t="str">
        <f>'Scorecard 3'!D23</f>
        <v>-</v>
      </c>
      <c r="L22" s="39" t="str">
        <f>'Scorecard 3'!E23</f>
        <v>-</v>
      </c>
      <c r="M22" s="39" t="str">
        <f>'Scorecard 3'!F23</f>
        <v>-</v>
      </c>
      <c r="N22" s="37" t="str">
        <f>'Scorecard 4'!C23</f>
        <v>-</v>
      </c>
      <c r="O22" s="39" t="str">
        <f>'Scorecard 4'!D23</f>
        <v>-</v>
      </c>
      <c r="P22" s="39" t="str">
        <f>'Scorecard 4'!E23</f>
        <v>-</v>
      </c>
      <c r="Q22" s="39" t="str">
        <f>'Scorecard 4'!F23</f>
        <v>-</v>
      </c>
    </row>
    <row r="23" spans="1:17" ht="15" customHeight="1" x14ac:dyDescent="0.75">
      <c r="A23" s="38" t="str">
        <f>'Measure Info'!B32</f>
        <v>Assessment, performed: Implantable rod (LOINC)</v>
      </c>
      <c r="B23" s="37">
        <f>'Scorecard 1 (HE)'!C24</f>
        <v>0</v>
      </c>
      <c r="C23" s="37">
        <f>'Scorecard 1 (HE)'!D24</f>
        <v>0</v>
      </c>
      <c r="D23" s="37">
        <f>'Scorecard 1 (HE)'!E24</f>
        <v>0</v>
      </c>
      <c r="E23" s="37">
        <f>'Scorecard 1 (HE)'!F24</f>
        <v>0</v>
      </c>
      <c r="F23" s="37">
        <f>'Scorecard 2 (HCCN 1)'!C24</f>
        <v>1</v>
      </c>
      <c r="G23" s="37">
        <f>'Scorecard 2 (HCCN 1)'!D24</f>
        <v>1</v>
      </c>
      <c r="H23" s="37">
        <f>'Scorecard 2 (HCCN 1)'!E24</f>
        <v>1</v>
      </c>
      <c r="I23" s="37">
        <f>'Scorecard 2 (HCCN 1)'!F24</f>
        <v>1</v>
      </c>
      <c r="J23" s="39" t="str">
        <f>'Scorecard 3'!C24</f>
        <v>-</v>
      </c>
      <c r="K23" s="37" t="str">
        <f>'Scorecard 3'!D24</f>
        <v>-</v>
      </c>
      <c r="L23" s="39" t="str">
        <f>'Scorecard 3'!E24</f>
        <v>-</v>
      </c>
      <c r="M23" s="39" t="str">
        <f>'Scorecard 3'!F24</f>
        <v>-</v>
      </c>
      <c r="N23" s="37" t="str">
        <f>'Scorecard 4'!C24</f>
        <v>-</v>
      </c>
      <c r="O23" s="39" t="str">
        <f>'Scorecard 4'!D24</f>
        <v>-</v>
      </c>
      <c r="P23" s="39" t="str">
        <f>'Scorecard 4'!E24</f>
        <v>-</v>
      </c>
      <c r="Q23" s="39" t="str">
        <f>'Scorecard 4'!F24</f>
        <v>-</v>
      </c>
    </row>
    <row r="24" spans="1:17" ht="15" customHeight="1" x14ac:dyDescent="0.75">
      <c r="A24" s="38" t="str">
        <f>'Measure Info'!B33</f>
        <v>Assessment, performed: Injectables (LOINC)</v>
      </c>
      <c r="B24" s="37">
        <f>'Scorecard 1 (HE)'!C25</f>
        <v>0</v>
      </c>
      <c r="C24" s="37">
        <f>'Scorecard 1 (HE)'!D25</f>
        <v>0</v>
      </c>
      <c r="D24" s="37">
        <f>'Scorecard 1 (HE)'!E25</f>
        <v>0</v>
      </c>
      <c r="E24" s="37">
        <f>'Scorecard 1 (HE)'!F25</f>
        <v>0</v>
      </c>
      <c r="F24" s="37">
        <f>'Scorecard 2 (HCCN 1)'!C25</f>
        <v>1</v>
      </c>
      <c r="G24" s="37">
        <f>'Scorecard 2 (HCCN 1)'!D25</f>
        <v>1</v>
      </c>
      <c r="H24" s="37">
        <f>'Scorecard 2 (HCCN 1)'!E25</f>
        <v>1</v>
      </c>
      <c r="I24" s="37">
        <f>'Scorecard 2 (HCCN 1)'!F25</f>
        <v>1</v>
      </c>
      <c r="J24" s="39" t="str">
        <f>'Scorecard 3'!C25</f>
        <v>-</v>
      </c>
      <c r="K24" s="37" t="str">
        <f>'Scorecard 3'!D25</f>
        <v>-</v>
      </c>
      <c r="L24" s="39" t="str">
        <f>'Scorecard 3'!E25</f>
        <v>-</v>
      </c>
      <c r="M24" s="39" t="str">
        <f>'Scorecard 3'!F25</f>
        <v>-</v>
      </c>
      <c r="N24" s="37" t="str">
        <f>'Scorecard 4'!C25</f>
        <v>-</v>
      </c>
      <c r="O24" s="39" t="str">
        <f>'Scorecard 4'!D25</f>
        <v>-</v>
      </c>
      <c r="P24" s="39" t="str">
        <f>'Scorecard 4'!E25</f>
        <v>-</v>
      </c>
      <c r="Q24" s="39" t="str">
        <f>'Scorecard 4'!F25</f>
        <v>-</v>
      </c>
    </row>
    <row r="25" spans="1:17" ht="15" customHeight="1" x14ac:dyDescent="0.75">
      <c r="A25" s="38" t="str">
        <f>'Measure Info'!B34</f>
        <v>Assessment, performed: Oral Contraceptive Pill (LOINC)</v>
      </c>
      <c r="B25" s="37">
        <f>'Scorecard 1 (HE)'!C26</f>
        <v>0</v>
      </c>
      <c r="C25" s="37">
        <f>'Scorecard 1 (HE)'!D26</f>
        <v>0</v>
      </c>
      <c r="D25" s="37">
        <f>'Scorecard 1 (HE)'!E26</f>
        <v>0</v>
      </c>
      <c r="E25" s="37">
        <f>'Scorecard 1 (HE)'!F26</f>
        <v>0</v>
      </c>
      <c r="F25" s="37">
        <f>'Scorecard 2 (HCCN 1)'!C26</f>
        <v>1</v>
      </c>
      <c r="G25" s="37">
        <f>'Scorecard 2 (HCCN 1)'!D26</f>
        <v>1</v>
      </c>
      <c r="H25" s="37">
        <f>'Scorecard 2 (HCCN 1)'!E26</f>
        <v>1</v>
      </c>
      <c r="I25" s="37">
        <f>'Scorecard 2 (HCCN 1)'!F26</f>
        <v>1</v>
      </c>
      <c r="J25" s="39" t="str">
        <f>'Scorecard 3'!C26</f>
        <v>-</v>
      </c>
      <c r="K25" s="37" t="str">
        <f>'Scorecard 3'!D26</f>
        <v>-</v>
      </c>
      <c r="L25" s="39" t="str">
        <f>'Scorecard 3'!E26</f>
        <v>-</v>
      </c>
      <c r="M25" s="39" t="str">
        <f>'Scorecard 3'!F26</f>
        <v>-</v>
      </c>
      <c r="N25" s="37" t="str">
        <f>'Scorecard 4'!C26</f>
        <v>-</v>
      </c>
      <c r="O25" s="39" t="str">
        <f>'Scorecard 4'!D26</f>
        <v>-</v>
      </c>
      <c r="P25" s="39" t="str">
        <f>'Scorecard 4'!E26</f>
        <v>-</v>
      </c>
      <c r="Q25" s="39" t="str">
        <f>'Scorecard 4'!F26</f>
        <v>-</v>
      </c>
    </row>
    <row r="26" spans="1:17" ht="15" customHeight="1" x14ac:dyDescent="0.75">
      <c r="A26" s="38" t="str">
        <f>'Measure Info'!B35</f>
        <v>Assessment, performed: Contraceptive patch (LOINC)</v>
      </c>
      <c r="B26" s="37">
        <f>'Scorecard 1 (HE)'!C27</f>
        <v>0</v>
      </c>
      <c r="C26" s="37">
        <f>'Scorecard 1 (HE)'!D27</f>
        <v>0</v>
      </c>
      <c r="D26" s="37">
        <f>'Scorecard 1 (HE)'!E27</f>
        <v>0</v>
      </c>
      <c r="E26" s="37">
        <f>'Scorecard 1 (HE)'!F27</f>
        <v>0</v>
      </c>
      <c r="F26" s="37">
        <f>'Scorecard 2 (HCCN 1)'!C27</f>
        <v>1</v>
      </c>
      <c r="G26" s="37">
        <f>'Scorecard 2 (HCCN 1)'!D27</f>
        <v>1</v>
      </c>
      <c r="H26" s="37">
        <f>'Scorecard 2 (HCCN 1)'!E27</f>
        <v>1</v>
      </c>
      <c r="I26" s="37">
        <f>'Scorecard 2 (HCCN 1)'!F27</f>
        <v>1</v>
      </c>
      <c r="J26" s="39" t="str">
        <f>'Scorecard 3'!C27</f>
        <v>-</v>
      </c>
      <c r="K26" s="37" t="str">
        <f>'Scorecard 3'!D27</f>
        <v>-</v>
      </c>
      <c r="L26" s="39" t="str">
        <f>'Scorecard 3'!E27</f>
        <v>-</v>
      </c>
      <c r="M26" s="39" t="str">
        <f>'Scorecard 3'!F27</f>
        <v>-</v>
      </c>
      <c r="N26" s="37" t="str">
        <f>'Scorecard 4'!C27</f>
        <v>-</v>
      </c>
      <c r="O26" s="39" t="str">
        <f>'Scorecard 4'!D27</f>
        <v>-</v>
      </c>
      <c r="P26" s="39" t="str">
        <f>'Scorecard 4'!E27</f>
        <v>-</v>
      </c>
      <c r="Q26" s="39" t="str">
        <f>'Scorecard 4'!F27</f>
        <v>-</v>
      </c>
    </row>
    <row r="27" spans="1:17" ht="17.149999999999999" customHeight="1" x14ac:dyDescent="0.75">
      <c r="A27" s="38" t="str">
        <f>'Measure Info'!B36</f>
        <v>Assessment, performed: Vaginal ring (LOINC)</v>
      </c>
      <c r="B27" s="37">
        <f>'Scorecard 1 (HE)'!C28</f>
        <v>0</v>
      </c>
      <c r="C27" s="37">
        <f>'Scorecard 1 (HE)'!D28</f>
        <v>0</v>
      </c>
      <c r="D27" s="37">
        <f>'Scorecard 1 (HE)'!E28</f>
        <v>0</v>
      </c>
      <c r="E27" s="37">
        <f>'Scorecard 1 (HE)'!F28</f>
        <v>0</v>
      </c>
      <c r="F27" s="37">
        <f>'Scorecard 2 (HCCN 1)'!C28</f>
        <v>1</v>
      </c>
      <c r="G27" s="37">
        <f>'Scorecard 2 (HCCN 1)'!D28</f>
        <v>1</v>
      </c>
      <c r="H27" s="37">
        <f>'Scorecard 2 (HCCN 1)'!E28</f>
        <v>1</v>
      </c>
      <c r="I27" s="37">
        <f>'Scorecard 2 (HCCN 1)'!F28</f>
        <v>1</v>
      </c>
      <c r="J27" s="39" t="str">
        <f>'Scorecard 3'!C28</f>
        <v>-</v>
      </c>
      <c r="K27" s="37" t="str">
        <f>'Scorecard 3'!D28</f>
        <v>-</v>
      </c>
      <c r="L27" s="39" t="str">
        <f>'Scorecard 3'!E28</f>
        <v>-</v>
      </c>
      <c r="M27" s="39" t="str">
        <f>'Scorecard 3'!F28</f>
        <v>-</v>
      </c>
      <c r="N27" s="37" t="str">
        <f>'Scorecard 4'!C28</f>
        <v>-</v>
      </c>
      <c r="O27" s="39" t="str">
        <f>'Scorecard 4'!D28</f>
        <v>-</v>
      </c>
      <c r="P27" s="39" t="str">
        <f>'Scorecard 4'!E28</f>
        <v>-</v>
      </c>
      <c r="Q27" s="39" t="str">
        <f>'Scorecard 4'!F28</f>
        <v>-</v>
      </c>
    </row>
    <row r="28" spans="1:17" ht="15" customHeight="1" x14ac:dyDescent="0.75">
      <c r="A28" s="38" t="str">
        <f>'Measure Info'!B37</f>
        <v>Encounter, performed: Intrauterine Devices ICD10CM Surveillance</v>
      </c>
      <c r="B28" s="37">
        <f>'Scorecard 1 (HE)'!C29</f>
        <v>1</v>
      </c>
      <c r="C28" s="37">
        <f>'Scorecard 1 (HE)'!D29</f>
        <v>1</v>
      </c>
      <c r="D28" s="37">
        <f>'Scorecard 1 (HE)'!E29</f>
        <v>1</v>
      </c>
      <c r="E28" s="37">
        <f>'Scorecard 1 (HE)'!F29</f>
        <v>1</v>
      </c>
      <c r="F28" s="37">
        <f>'Scorecard 2 (HCCN 1)'!C29</f>
        <v>1</v>
      </c>
      <c r="G28" s="37">
        <f>'Scorecard 2 (HCCN 1)'!D29</f>
        <v>1</v>
      </c>
      <c r="H28" s="37">
        <f>'Scorecard 2 (HCCN 1)'!E29</f>
        <v>1</v>
      </c>
      <c r="I28" s="37">
        <f>'Scorecard 2 (HCCN 1)'!F29</f>
        <v>1</v>
      </c>
      <c r="J28" s="39" t="str">
        <f>'Scorecard 3'!C29</f>
        <v>-</v>
      </c>
      <c r="K28" s="37" t="str">
        <f>'Scorecard 3'!D29</f>
        <v>-</v>
      </c>
      <c r="L28" s="39" t="str">
        <f>'Scorecard 3'!E29</f>
        <v>-</v>
      </c>
      <c r="M28" s="39" t="str">
        <f>'Scorecard 3'!F29</f>
        <v>-</v>
      </c>
      <c r="N28" s="37" t="str">
        <f>'Scorecard 4'!C29</f>
        <v>-</v>
      </c>
      <c r="O28" s="39" t="str">
        <f>'Scorecard 4'!D29</f>
        <v>-</v>
      </c>
      <c r="P28" s="39" t="str">
        <f>'Scorecard 4'!E29</f>
        <v>-</v>
      </c>
      <c r="Q28" s="39" t="str">
        <f>'Scorecard 4'!F29</f>
        <v>-</v>
      </c>
    </row>
    <row r="29" spans="1:17" ht="15" customHeight="1" x14ac:dyDescent="0.75">
      <c r="A29" s="38" t="str">
        <f>'Measure Info'!B38</f>
        <v>Encounter, performed: Contraceptive Implant ICD10CM Surveillance</v>
      </c>
      <c r="B29" s="37">
        <f>'Scorecard 1 (HE)'!C30</f>
        <v>1</v>
      </c>
      <c r="C29" s="37">
        <f>'Scorecard 1 (HE)'!D30</f>
        <v>1</v>
      </c>
      <c r="D29" s="37">
        <f>'Scorecard 1 (HE)'!E30</f>
        <v>1</v>
      </c>
      <c r="E29" s="37">
        <f>'Scorecard 1 (HE)'!F30</f>
        <v>1</v>
      </c>
      <c r="F29" s="37">
        <f>'Scorecard 2 (HCCN 1)'!C30</f>
        <v>1</v>
      </c>
      <c r="G29" s="37">
        <f>'Scorecard 2 (HCCN 1)'!D30</f>
        <v>1</v>
      </c>
      <c r="H29" s="37">
        <f>'Scorecard 2 (HCCN 1)'!E30</f>
        <v>1</v>
      </c>
      <c r="I29" s="37">
        <f>'Scorecard 2 (HCCN 1)'!F30</f>
        <v>1</v>
      </c>
      <c r="J29" s="39" t="str">
        <f>'Scorecard 3'!C30</f>
        <v>-</v>
      </c>
      <c r="K29" s="37" t="str">
        <f>'Scorecard 3'!D30</f>
        <v>-</v>
      </c>
      <c r="L29" s="39" t="str">
        <f>'Scorecard 3'!E30</f>
        <v>-</v>
      </c>
      <c r="M29" s="39" t="str">
        <f>'Scorecard 3'!F30</f>
        <v>-</v>
      </c>
      <c r="N29" s="37" t="str">
        <f>'Scorecard 4'!C30</f>
        <v>-</v>
      </c>
      <c r="O29" s="39" t="str">
        <f>'Scorecard 4'!D30</f>
        <v>-</v>
      </c>
      <c r="P29" s="39" t="str">
        <f>'Scorecard 4'!E30</f>
        <v>-</v>
      </c>
      <c r="Q29" s="39" t="str">
        <f>'Scorecard 4'!F30</f>
        <v>-</v>
      </c>
    </row>
    <row r="30" spans="1:17" ht="15" customHeight="1" x14ac:dyDescent="0.75">
      <c r="A30" s="38" t="str">
        <f>'Measure Info'!B39</f>
        <v>Encounter, performed: Injectable Contraceptive ICD10CM Surveillance</v>
      </c>
      <c r="B30" s="37">
        <f>'Scorecard 1 (HE)'!C31</f>
        <v>1</v>
      </c>
      <c r="C30" s="37">
        <f>'Scorecard 1 (HE)'!D31</f>
        <v>1</v>
      </c>
      <c r="D30" s="37">
        <f>'Scorecard 1 (HE)'!E31</f>
        <v>1</v>
      </c>
      <c r="E30" s="37">
        <f>'Scorecard 1 (HE)'!F31</f>
        <v>1</v>
      </c>
      <c r="F30" s="37">
        <f>'Scorecard 2 (HCCN 1)'!C31</f>
        <v>1</v>
      </c>
      <c r="G30" s="37">
        <f>'Scorecard 2 (HCCN 1)'!D31</f>
        <v>1</v>
      </c>
      <c r="H30" s="37">
        <f>'Scorecard 2 (HCCN 1)'!E31</f>
        <v>1</v>
      </c>
      <c r="I30" s="37">
        <f>'Scorecard 2 (HCCN 1)'!F31</f>
        <v>1</v>
      </c>
      <c r="J30" s="39" t="str">
        <f>'Scorecard 3'!C31</f>
        <v>-</v>
      </c>
      <c r="K30" s="37" t="str">
        <f>'Scorecard 3'!D31</f>
        <v>-</v>
      </c>
      <c r="L30" s="39" t="str">
        <f>'Scorecard 3'!E31</f>
        <v>-</v>
      </c>
      <c r="M30" s="39" t="str">
        <f>'Scorecard 3'!F31</f>
        <v>-</v>
      </c>
      <c r="N30" s="37" t="str">
        <f>'Scorecard 4'!C31</f>
        <v>-</v>
      </c>
      <c r="O30" s="39" t="str">
        <f>'Scorecard 4'!D31</f>
        <v>-</v>
      </c>
      <c r="P30" s="39" t="str">
        <f>'Scorecard 4'!E31</f>
        <v>-</v>
      </c>
      <c r="Q30" s="39" t="str">
        <f>'Scorecard 4'!F31</f>
        <v>-</v>
      </c>
    </row>
    <row r="31" spans="1:17" ht="15" customHeight="1" x14ac:dyDescent="0.75">
      <c r="A31" s="38" t="str">
        <f>'Measure Info'!B40</f>
        <v>Encounter, performed: Oral Contraceptive Pill ICD10CM Surveillance</v>
      </c>
      <c r="B31" s="37">
        <f>'Scorecard 1 (HE)'!C32</f>
        <v>1</v>
      </c>
      <c r="C31" s="37">
        <f>'Scorecard 1 (HE)'!D32</f>
        <v>1</v>
      </c>
      <c r="D31" s="37">
        <f>'Scorecard 1 (HE)'!E32</f>
        <v>1</v>
      </c>
      <c r="E31" s="37">
        <f>'Scorecard 1 (HE)'!F32</f>
        <v>1</v>
      </c>
      <c r="F31" s="37">
        <f>'Scorecard 2 (HCCN 1)'!C32</f>
        <v>1</v>
      </c>
      <c r="G31" s="37">
        <f>'Scorecard 2 (HCCN 1)'!D32</f>
        <v>1</v>
      </c>
      <c r="H31" s="37">
        <f>'Scorecard 2 (HCCN 1)'!E32</f>
        <v>1</v>
      </c>
      <c r="I31" s="37">
        <f>'Scorecard 2 (HCCN 1)'!F32</f>
        <v>1</v>
      </c>
      <c r="J31" s="39" t="str">
        <f>'Scorecard 3'!C32</f>
        <v>-</v>
      </c>
      <c r="K31" s="37" t="str">
        <f>'Scorecard 3'!D32</f>
        <v>-</v>
      </c>
      <c r="L31" s="39" t="str">
        <f>'Scorecard 3'!E32</f>
        <v>-</v>
      </c>
      <c r="M31" s="39" t="str">
        <f>'Scorecard 3'!F32</f>
        <v>-</v>
      </c>
      <c r="N31" s="37" t="str">
        <f>'Scorecard 4'!C32</f>
        <v>-</v>
      </c>
      <c r="O31" s="39" t="str">
        <f>'Scorecard 4'!D32</f>
        <v>-</v>
      </c>
      <c r="P31" s="39" t="str">
        <f>'Scorecard 4'!E32</f>
        <v>-</v>
      </c>
      <c r="Q31" s="39" t="str">
        <f>'Scorecard 4'!F32</f>
        <v>-</v>
      </c>
    </row>
    <row r="32" spans="1:17" ht="15" customHeight="1" x14ac:dyDescent="0.75">
      <c r="A32" s="38" t="str">
        <f>'Measure Info'!B41</f>
        <v>Encounter, performed: Contraceptive Patch ICD10CM Surveillance</v>
      </c>
      <c r="B32" s="37">
        <f>'Scorecard 1 (HE)'!C33</f>
        <v>1</v>
      </c>
      <c r="C32" s="37">
        <f>'Scorecard 1 (HE)'!D33</f>
        <v>1</v>
      </c>
      <c r="D32" s="37">
        <f>'Scorecard 1 (HE)'!E33</f>
        <v>1</v>
      </c>
      <c r="E32" s="37">
        <f>'Scorecard 1 (HE)'!F33</f>
        <v>1</v>
      </c>
      <c r="F32" s="37">
        <f>'Scorecard 2 (HCCN 1)'!C33</f>
        <v>1</v>
      </c>
      <c r="G32" s="37">
        <f>'Scorecard 2 (HCCN 1)'!D33</f>
        <v>1</v>
      </c>
      <c r="H32" s="37">
        <f>'Scorecard 2 (HCCN 1)'!E33</f>
        <v>1</v>
      </c>
      <c r="I32" s="37">
        <f>'Scorecard 2 (HCCN 1)'!F33</f>
        <v>1</v>
      </c>
      <c r="J32" s="39" t="str">
        <f>'Scorecard 3'!C33</f>
        <v>-</v>
      </c>
      <c r="K32" s="37" t="str">
        <f>'Scorecard 3'!D33</f>
        <v>-</v>
      </c>
      <c r="L32" s="39" t="str">
        <f>'Scorecard 3'!E33</f>
        <v>-</v>
      </c>
      <c r="M32" s="39" t="str">
        <f>'Scorecard 3'!F33</f>
        <v>-</v>
      </c>
      <c r="N32" s="37" t="str">
        <f>'Scorecard 4'!C33</f>
        <v>-</v>
      </c>
      <c r="O32" s="39" t="str">
        <f>'Scorecard 4'!D33</f>
        <v>-</v>
      </c>
      <c r="P32" s="39" t="str">
        <f>'Scorecard 4'!E33</f>
        <v>-</v>
      </c>
      <c r="Q32" s="39" t="str">
        <f>'Scorecard 4'!F33</f>
        <v>-</v>
      </c>
    </row>
    <row r="33" spans="1:17" ht="15" customHeight="1" x14ac:dyDescent="0.75">
      <c r="A33" s="38" t="str">
        <f>'Measure Info'!B42</f>
        <v>Encounter, performed: Contraceptive Ring ICD10CM Surveillance</v>
      </c>
      <c r="B33" s="37">
        <f>'Scorecard 1 (HE)'!C34</f>
        <v>1</v>
      </c>
      <c r="C33" s="37">
        <f>'Scorecard 1 (HE)'!D34</f>
        <v>1</v>
      </c>
      <c r="D33" s="37">
        <f>'Scorecard 1 (HE)'!E34</f>
        <v>1</v>
      </c>
      <c r="E33" s="37">
        <f>'Scorecard 1 (HE)'!F34</f>
        <v>1</v>
      </c>
      <c r="F33" s="37">
        <f>'Scorecard 2 (HCCN 1)'!C34</f>
        <v>1</v>
      </c>
      <c r="G33" s="37">
        <f>'Scorecard 2 (HCCN 1)'!D34</f>
        <v>1</v>
      </c>
      <c r="H33" s="37">
        <f>'Scorecard 2 (HCCN 1)'!E34</f>
        <v>1</v>
      </c>
      <c r="I33" s="37">
        <f>'Scorecard 2 (HCCN 1)'!F34</f>
        <v>1</v>
      </c>
      <c r="J33" s="39" t="str">
        <f>'Scorecard 3'!C34</f>
        <v>-</v>
      </c>
      <c r="K33" s="37" t="str">
        <f>'Scorecard 3'!D34</f>
        <v>-</v>
      </c>
      <c r="L33" s="39" t="str">
        <f>'Scorecard 3'!E34</f>
        <v>-</v>
      </c>
      <c r="M33" s="39" t="str">
        <f>'Scorecard 3'!F34</f>
        <v>-</v>
      </c>
      <c r="N33" s="37" t="str">
        <f>'Scorecard 4'!C34</f>
        <v>-</v>
      </c>
      <c r="O33" s="39" t="str">
        <f>'Scorecard 4'!D34</f>
        <v>-</v>
      </c>
      <c r="P33" s="39" t="str">
        <f>'Scorecard 4'!E34</f>
        <v>-</v>
      </c>
      <c r="Q33" s="39" t="str">
        <f>'Scorecard 4'!F34</f>
        <v>-</v>
      </c>
    </row>
    <row r="34" spans="1:17" ht="15" customHeight="1" x14ac:dyDescent="0.75">
      <c r="A34" s="38" t="str">
        <f>'Measure Info'!B43</f>
        <v>Encounter, performed: Preventive Care Services, Initial Office Visit, 0 to 17 (grouping)</v>
      </c>
      <c r="B34" s="37">
        <f>'Scorecard 1 (HE)'!C35</f>
        <v>1</v>
      </c>
      <c r="C34" s="37">
        <f>'Scorecard 1 (HE)'!D35</f>
        <v>1</v>
      </c>
      <c r="D34" s="37">
        <f>'Scorecard 1 (HE)'!E35</f>
        <v>1</v>
      </c>
      <c r="E34" s="37">
        <f>'Scorecard 1 (HE)'!F35</f>
        <v>1</v>
      </c>
      <c r="F34" s="37">
        <f>'Scorecard 2 (HCCN 1)'!C35</f>
        <v>1</v>
      </c>
      <c r="G34" s="37">
        <f>'Scorecard 2 (HCCN 1)'!D35</f>
        <v>1</v>
      </c>
      <c r="H34" s="37">
        <f>'Scorecard 2 (HCCN 1)'!E35</f>
        <v>1</v>
      </c>
      <c r="I34" s="37">
        <f>'Scorecard 2 (HCCN 1)'!F35</f>
        <v>1</v>
      </c>
      <c r="J34" s="39" t="str">
        <f>'Scorecard 3'!C35</f>
        <v>-</v>
      </c>
      <c r="K34" s="37" t="str">
        <f>'Scorecard 3'!D35</f>
        <v>-</v>
      </c>
      <c r="L34" s="39" t="str">
        <f>'Scorecard 3'!E35</f>
        <v>-</v>
      </c>
      <c r="M34" s="39" t="str">
        <f>'Scorecard 3'!F35</f>
        <v>-</v>
      </c>
      <c r="N34" s="37" t="str">
        <f>'Scorecard 4'!C35</f>
        <v>-</v>
      </c>
      <c r="O34" s="39" t="str">
        <f>'Scorecard 4'!D35</f>
        <v>-</v>
      </c>
      <c r="P34" s="39" t="str">
        <f>'Scorecard 4'!E35</f>
        <v>-</v>
      </c>
      <c r="Q34" s="39" t="str">
        <f>'Scorecard 4'!F35</f>
        <v>-</v>
      </c>
    </row>
    <row r="35" spans="1:17" ht="15" customHeight="1" x14ac:dyDescent="0.75">
      <c r="A35" s="38" t="str">
        <f>'Measure Info'!B44</f>
        <v>Encounter, performed: Established Office Visit, 0 to 17 (grouping)</v>
      </c>
      <c r="B35" s="37">
        <f>'Scorecard 1 (HE)'!C36</f>
        <v>1</v>
      </c>
      <c r="C35" s="37">
        <f>'Scorecard 1 (HE)'!D36</f>
        <v>1</v>
      </c>
      <c r="D35" s="37">
        <f>'Scorecard 1 (HE)'!E36</f>
        <v>1</v>
      </c>
      <c r="E35" s="37">
        <f>'Scorecard 1 (HE)'!F36</f>
        <v>1</v>
      </c>
      <c r="F35" s="37">
        <f>'Scorecard 2 (HCCN 1)'!C36</f>
        <v>1</v>
      </c>
      <c r="G35" s="37">
        <f>'Scorecard 2 (HCCN 1)'!D36</f>
        <v>1</v>
      </c>
      <c r="H35" s="37">
        <f>'Scorecard 2 (HCCN 1)'!E36</f>
        <v>1</v>
      </c>
      <c r="I35" s="37">
        <f>'Scorecard 2 (HCCN 1)'!F36</f>
        <v>1</v>
      </c>
      <c r="J35" s="39" t="str">
        <f>'Scorecard 3'!C36</f>
        <v>-</v>
      </c>
      <c r="K35" s="37" t="str">
        <f>'Scorecard 3'!D36</f>
        <v>-</v>
      </c>
      <c r="L35" s="39" t="str">
        <f>'Scorecard 3'!E36</f>
        <v>-</v>
      </c>
      <c r="M35" s="39" t="str">
        <f>'Scorecard 3'!F36</f>
        <v>-</v>
      </c>
      <c r="N35" s="37" t="str">
        <f>'Scorecard 4'!C36</f>
        <v>-</v>
      </c>
      <c r="O35" s="39" t="str">
        <f>'Scorecard 4'!D36</f>
        <v>-</v>
      </c>
      <c r="P35" s="39" t="str">
        <f>'Scorecard 4'!E36</f>
        <v>-</v>
      </c>
      <c r="Q35" s="39" t="str">
        <f>'Scorecard 4'!F36</f>
        <v>-</v>
      </c>
    </row>
    <row r="36" spans="1:17" ht="15" customHeight="1" x14ac:dyDescent="0.75">
      <c r="A36" s="38" t="str">
        <f>'Measure Info'!B45</f>
        <v>Encounter, performed: Preventive Care Services Initial Office Visit, 18 and Up (grouping)</v>
      </c>
      <c r="B36" s="37">
        <f>'Scorecard 1 (HE)'!C37</f>
        <v>1</v>
      </c>
      <c r="C36" s="37">
        <f>'Scorecard 1 (HE)'!D37</f>
        <v>1</v>
      </c>
      <c r="D36" s="37">
        <f>'Scorecard 1 (HE)'!E37</f>
        <v>1</v>
      </c>
      <c r="E36" s="37">
        <f>'Scorecard 1 (HE)'!F37</f>
        <v>1</v>
      </c>
      <c r="F36" s="37">
        <f>'Scorecard 2 (HCCN 1)'!C37</f>
        <v>1</v>
      </c>
      <c r="G36" s="37">
        <f>'Scorecard 2 (HCCN 1)'!D37</f>
        <v>1</v>
      </c>
      <c r="H36" s="37">
        <f>'Scorecard 2 (HCCN 1)'!E37</f>
        <v>1</v>
      </c>
      <c r="I36" s="37">
        <f>'Scorecard 2 (HCCN 1)'!F37</f>
        <v>1</v>
      </c>
      <c r="J36" s="39" t="str">
        <f>'Scorecard 3'!C37</f>
        <v>-</v>
      </c>
      <c r="K36" s="37" t="str">
        <f>'Scorecard 3'!D37</f>
        <v>-</v>
      </c>
      <c r="L36" s="39" t="str">
        <f>'Scorecard 3'!E37</f>
        <v>-</v>
      </c>
      <c r="M36" s="39" t="str">
        <f>'Scorecard 3'!F37</f>
        <v>-</v>
      </c>
      <c r="N36" s="37" t="str">
        <f>'Scorecard 4'!C37</f>
        <v>-</v>
      </c>
      <c r="O36" s="39" t="str">
        <f>'Scorecard 4'!D37</f>
        <v>-</v>
      </c>
      <c r="P36" s="39" t="str">
        <f>'Scorecard 4'!E37</f>
        <v>-</v>
      </c>
      <c r="Q36" s="39" t="str">
        <f>'Scorecard 4'!F37</f>
        <v>-</v>
      </c>
    </row>
    <row r="37" spans="1:17" ht="15" customHeight="1" x14ac:dyDescent="0.75">
      <c r="A37" s="38" t="str">
        <f>'Measure Info'!B46</f>
        <v>Encounter, performed: Established Office Visit, 18 and Up (grouping)</v>
      </c>
      <c r="B37" s="37">
        <f>'Scorecard 1 (HE)'!C38</f>
        <v>1</v>
      </c>
      <c r="C37" s="37">
        <f>'Scorecard 1 (HE)'!D38</f>
        <v>1</v>
      </c>
      <c r="D37" s="37">
        <f>'Scorecard 1 (HE)'!E38</f>
        <v>1</v>
      </c>
      <c r="E37" s="37">
        <f>'Scorecard 1 (HE)'!F38</f>
        <v>1</v>
      </c>
      <c r="F37" s="37">
        <f>'Scorecard 2 (HCCN 1)'!C38</f>
        <v>1</v>
      </c>
      <c r="G37" s="37">
        <f>'Scorecard 2 (HCCN 1)'!D38</f>
        <v>1</v>
      </c>
      <c r="H37" s="37">
        <f>'Scorecard 2 (HCCN 1)'!E38</f>
        <v>1</v>
      </c>
      <c r="I37" s="37">
        <f>'Scorecard 2 (HCCN 1)'!F38</f>
        <v>1</v>
      </c>
      <c r="J37" s="39" t="str">
        <f>'Scorecard 3'!C38</f>
        <v>-</v>
      </c>
      <c r="K37" s="37" t="str">
        <f>'Scorecard 3'!D38</f>
        <v>-</v>
      </c>
      <c r="L37" s="39" t="str">
        <f>'Scorecard 3'!E38</f>
        <v>-</v>
      </c>
      <c r="M37" s="39" t="str">
        <f>'Scorecard 3'!F38</f>
        <v>-</v>
      </c>
      <c r="N37" s="37" t="str">
        <f>'Scorecard 4'!C38</f>
        <v>-</v>
      </c>
      <c r="O37" s="39" t="str">
        <f>'Scorecard 4'!D38</f>
        <v>-</v>
      </c>
      <c r="P37" s="39" t="str">
        <f>'Scorecard 4'!E38</f>
        <v>-</v>
      </c>
      <c r="Q37" s="39" t="str">
        <f>'Scorecard 4'!F38</f>
        <v>-</v>
      </c>
    </row>
    <row r="38" spans="1:17" ht="15" customHeight="1" x14ac:dyDescent="0.75">
      <c r="A38" s="38" t="str">
        <f>'Measure Info'!B47</f>
        <v>Encounter, performed: Home Healthcare Services (grouping)</v>
      </c>
      <c r="B38" s="37">
        <f>'Scorecard 1 (HE)'!C39</f>
        <v>0</v>
      </c>
      <c r="C38" s="37">
        <f>'Scorecard 1 (HE)'!D39</f>
        <v>0</v>
      </c>
      <c r="D38" s="37">
        <f>'Scorecard 1 (HE)'!E39</f>
        <v>0</v>
      </c>
      <c r="E38" s="37">
        <f>'Scorecard 1 (HE)'!F39</f>
        <v>0</v>
      </c>
      <c r="F38" s="37">
        <f>'Scorecard 2 (HCCN 1)'!C39</f>
        <v>1</v>
      </c>
      <c r="G38" s="37">
        <f>'Scorecard 2 (HCCN 1)'!D39</f>
        <v>1</v>
      </c>
      <c r="H38" s="37">
        <f>'Scorecard 2 (HCCN 1)'!E39</f>
        <v>1</v>
      </c>
      <c r="I38" s="37">
        <f>'Scorecard 2 (HCCN 1)'!F39</f>
        <v>1</v>
      </c>
      <c r="J38" s="39" t="str">
        <f>'Scorecard 3'!C39</f>
        <v>-</v>
      </c>
      <c r="K38" s="37" t="str">
        <f>'Scorecard 3'!D39</f>
        <v>-</v>
      </c>
      <c r="L38" s="39" t="str">
        <f>'Scorecard 3'!E39</f>
        <v>-</v>
      </c>
      <c r="M38" s="39" t="str">
        <f>'Scorecard 3'!F39</f>
        <v>-</v>
      </c>
      <c r="N38" s="37" t="str">
        <f>'Scorecard 4'!C39</f>
        <v>-</v>
      </c>
      <c r="O38" s="39" t="str">
        <f>'Scorecard 4'!D39</f>
        <v>-</v>
      </c>
      <c r="P38" s="39" t="str">
        <f>'Scorecard 4'!E39</f>
        <v>-</v>
      </c>
      <c r="Q38" s="39" t="str">
        <f>'Scorecard 4'!F39</f>
        <v>-</v>
      </c>
    </row>
    <row r="39" spans="1:17" ht="15" customHeight="1" x14ac:dyDescent="0.75">
      <c r="A39" s="38" t="str">
        <f>'Measure Info'!B48</f>
        <v>Encounter, performed: Prenatal Care Specific Visits (grouping)</v>
      </c>
      <c r="B39" s="37">
        <f>'Scorecard 1 (HE)'!C40</f>
        <v>1</v>
      </c>
      <c r="C39" s="37">
        <f>'Scorecard 1 (HE)'!D40</f>
        <v>1</v>
      </c>
      <c r="D39" s="37">
        <f>'Scorecard 1 (HE)'!E40</f>
        <v>1</v>
      </c>
      <c r="E39" s="37">
        <f>'Scorecard 1 (HE)'!F40</f>
        <v>1</v>
      </c>
      <c r="F39" s="37">
        <f>'Scorecard 2 (HCCN 1)'!C40</f>
        <v>1</v>
      </c>
      <c r="G39" s="37">
        <f>'Scorecard 2 (HCCN 1)'!D40</f>
        <v>1</v>
      </c>
      <c r="H39" s="37">
        <f>'Scorecard 2 (HCCN 1)'!E40</f>
        <v>1</v>
      </c>
      <c r="I39" s="37">
        <f>'Scorecard 2 (HCCN 1)'!F40</f>
        <v>1</v>
      </c>
      <c r="J39" s="39" t="str">
        <f>'Scorecard 3'!C40</f>
        <v>-</v>
      </c>
      <c r="K39" s="37" t="str">
        <f>'Scorecard 3'!D40</f>
        <v>-</v>
      </c>
      <c r="L39" s="39" t="str">
        <f>'Scorecard 3'!E40</f>
        <v>-</v>
      </c>
      <c r="M39" s="39" t="str">
        <f>'Scorecard 3'!F40</f>
        <v>-</v>
      </c>
      <c r="N39" s="37" t="str">
        <f>'Scorecard 4'!C40</f>
        <v>-</v>
      </c>
      <c r="O39" s="39" t="str">
        <f>'Scorecard 4'!D40</f>
        <v>-</v>
      </c>
      <c r="P39" s="39" t="str">
        <f>'Scorecard 4'!E40</f>
        <v>-</v>
      </c>
      <c r="Q39" s="39" t="str">
        <f>'Scorecard 4'!F40</f>
        <v>-</v>
      </c>
    </row>
    <row r="40" spans="1:17" ht="15" customHeight="1" x14ac:dyDescent="0.75">
      <c r="A40" s="38" t="str">
        <f>'Measure Info'!B49</f>
        <v>Encounter, performed: Prenatal Care Bundle Visits (grouping)</v>
      </c>
      <c r="B40" s="37">
        <f>'Scorecard 1 (HE)'!C41</f>
        <v>1</v>
      </c>
      <c r="C40" s="37">
        <f>'Scorecard 1 (HE)'!D41</f>
        <v>1</v>
      </c>
      <c r="D40" s="37">
        <f>'Scorecard 1 (HE)'!E41</f>
        <v>1</v>
      </c>
      <c r="E40" s="37">
        <f>'Scorecard 1 (HE)'!F41</f>
        <v>1</v>
      </c>
      <c r="F40" s="37">
        <f>'Scorecard 2 (HCCN 1)'!C41</f>
        <v>1</v>
      </c>
      <c r="G40" s="37">
        <f>'Scorecard 2 (HCCN 1)'!D41</f>
        <v>1</v>
      </c>
      <c r="H40" s="37">
        <f>'Scorecard 2 (HCCN 1)'!E41</f>
        <v>1</v>
      </c>
      <c r="I40" s="37">
        <f>'Scorecard 2 (HCCN 1)'!F41</f>
        <v>1</v>
      </c>
      <c r="J40" s="39" t="str">
        <f>'Scorecard 3'!C41</f>
        <v>-</v>
      </c>
      <c r="K40" s="37" t="str">
        <f>'Scorecard 3'!D41</f>
        <v>-</v>
      </c>
      <c r="L40" s="39" t="str">
        <f>'Scorecard 3'!E41</f>
        <v>-</v>
      </c>
      <c r="M40" s="39" t="str">
        <f>'Scorecard 3'!F41</f>
        <v>-</v>
      </c>
      <c r="N40" s="37" t="str">
        <f>'Scorecard 4'!C41</f>
        <v>-</v>
      </c>
      <c r="O40" s="39" t="str">
        <f>'Scorecard 4'!D41</f>
        <v>-</v>
      </c>
      <c r="P40" s="39" t="str">
        <f>'Scorecard 4'!E41</f>
        <v>-</v>
      </c>
      <c r="Q40" s="39" t="str">
        <f>'Scorecard 4'!F41</f>
        <v>-</v>
      </c>
    </row>
    <row r="41" spans="1:17" ht="15" customHeight="1" x14ac:dyDescent="0.75">
      <c r="A41" s="38" t="str">
        <f>'Measure Info'!B50</f>
        <v>Encounter, performed: General Prenatal Care Visits (grouping)</v>
      </c>
      <c r="B41" s="37">
        <f>'Scorecard 1 (HE)'!C42</f>
        <v>1</v>
      </c>
      <c r="C41" s="37">
        <f>'Scorecard 1 (HE)'!D42</f>
        <v>1</v>
      </c>
      <c r="D41" s="37">
        <f>'Scorecard 1 (HE)'!E42</f>
        <v>1</v>
      </c>
      <c r="E41" s="37">
        <f>'Scorecard 1 (HE)'!F42</f>
        <v>1</v>
      </c>
      <c r="F41" s="37">
        <f>'Scorecard 2 (HCCN 1)'!C42</f>
        <v>1</v>
      </c>
      <c r="G41" s="37">
        <f>'Scorecard 2 (HCCN 1)'!D42</f>
        <v>1</v>
      </c>
      <c r="H41" s="37">
        <f>'Scorecard 2 (HCCN 1)'!E42</f>
        <v>1</v>
      </c>
      <c r="I41" s="37">
        <f>'Scorecard 2 (HCCN 1)'!F42</f>
        <v>1</v>
      </c>
      <c r="J41" s="39" t="str">
        <f>'Scorecard 3'!C42</f>
        <v>-</v>
      </c>
      <c r="K41" s="37" t="str">
        <f>'Scorecard 3'!D42</f>
        <v>-</v>
      </c>
      <c r="L41" s="39" t="str">
        <f>'Scorecard 3'!E42</f>
        <v>-</v>
      </c>
      <c r="M41" s="39" t="str">
        <f>'Scorecard 3'!F42</f>
        <v>-</v>
      </c>
      <c r="N41" s="37" t="str">
        <f>'Scorecard 4'!C42</f>
        <v>-</v>
      </c>
      <c r="O41" s="39" t="str">
        <f>'Scorecard 4'!D42</f>
        <v>-</v>
      </c>
      <c r="P41" s="39" t="str">
        <f>'Scorecard 4'!E42</f>
        <v>-</v>
      </c>
      <c r="Q41" s="39" t="str">
        <f>'Scorecard 4'!F42</f>
        <v>-</v>
      </c>
    </row>
    <row r="42" spans="1:17" ht="15" customHeight="1" x14ac:dyDescent="0.75">
      <c r="A42" s="38" t="str">
        <f>'Measure Info'!B51</f>
        <v>Encounter, performed: Telephone Visits</v>
      </c>
      <c r="B42" s="37">
        <f>'Scorecard 1 (HE)'!C43</f>
        <v>1</v>
      </c>
      <c r="C42" s="37">
        <f>'Scorecard 1 (HE)'!D43</f>
        <v>1</v>
      </c>
      <c r="D42" s="37">
        <f>'Scorecard 1 (HE)'!E43</f>
        <v>1</v>
      </c>
      <c r="E42" s="37">
        <f>'Scorecard 1 (HE)'!F43</f>
        <v>1</v>
      </c>
      <c r="F42" s="37">
        <f>'Scorecard 2 (HCCN 1)'!C43</f>
        <v>1</v>
      </c>
      <c r="G42" s="37">
        <f>'Scorecard 2 (HCCN 1)'!D43</f>
        <v>1</v>
      </c>
      <c r="H42" s="37">
        <f>'Scorecard 2 (HCCN 1)'!E43</f>
        <v>1</v>
      </c>
      <c r="I42" s="37">
        <f>'Scorecard 2 (HCCN 1)'!F43</f>
        <v>1</v>
      </c>
      <c r="J42" s="39" t="str">
        <f>'Scorecard 3'!C43</f>
        <v>-</v>
      </c>
      <c r="K42" s="37" t="str">
        <f>'Scorecard 3'!D43</f>
        <v>-</v>
      </c>
      <c r="L42" s="39" t="str">
        <f>'Scorecard 3'!E43</f>
        <v>-</v>
      </c>
      <c r="M42" s="39" t="str">
        <f>'Scorecard 3'!F43</f>
        <v>-</v>
      </c>
      <c r="N42" s="37" t="str">
        <f>'Scorecard 4'!C43</f>
        <v>-</v>
      </c>
      <c r="O42" s="39" t="str">
        <f>'Scorecard 4'!D43</f>
        <v>-</v>
      </c>
      <c r="P42" s="39" t="str">
        <f>'Scorecard 4'!E43</f>
        <v>-</v>
      </c>
      <c r="Q42" s="39" t="str">
        <f>'Scorecard 4'!F43</f>
        <v>-</v>
      </c>
    </row>
    <row r="43" spans="1:17" ht="15" customHeight="1" x14ac:dyDescent="0.75">
      <c r="A43" s="38" t="str">
        <f>'Measure Info'!B52</f>
        <v>Encounter, performed: Virtual Encounter</v>
      </c>
      <c r="B43" s="37">
        <f>'Scorecard 1 (HE)'!C44</f>
        <v>1</v>
      </c>
      <c r="C43" s="37">
        <f>'Scorecard 1 (HE)'!D44</f>
        <v>1</v>
      </c>
      <c r="D43" s="37">
        <f>'Scorecard 1 (HE)'!E44</f>
        <v>1</v>
      </c>
      <c r="E43" s="37">
        <f>'Scorecard 1 (HE)'!F44</f>
        <v>1</v>
      </c>
      <c r="F43" s="37">
        <f>'Scorecard 2 (HCCN 1)'!C44</f>
        <v>1</v>
      </c>
      <c r="G43" s="37">
        <f>'Scorecard 2 (HCCN 1)'!D44</f>
        <v>1</v>
      </c>
      <c r="H43" s="37">
        <f>'Scorecard 2 (HCCN 1)'!E44</f>
        <v>1</v>
      </c>
      <c r="I43" s="37">
        <f>'Scorecard 2 (HCCN 1)'!F44</f>
        <v>1</v>
      </c>
      <c r="J43" s="39" t="str">
        <f>'Scorecard 3'!C44</f>
        <v>-</v>
      </c>
      <c r="K43" s="37" t="str">
        <f>'Scorecard 3'!D44</f>
        <v>-</v>
      </c>
      <c r="L43" s="39" t="str">
        <f>'Scorecard 3'!E44</f>
        <v>-</v>
      </c>
      <c r="M43" s="39" t="str">
        <f>'Scorecard 3'!F44</f>
        <v>-</v>
      </c>
      <c r="N43" s="37" t="str">
        <f>'Scorecard 4'!C44</f>
        <v>-</v>
      </c>
      <c r="O43" s="39" t="str">
        <f>'Scorecard 4'!D44</f>
        <v>-</v>
      </c>
      <c r="P43" s="39" t="str">
        <f>'Scorecard 4'!E44</f>
        <v>-</v>
      </c>
      <c r="Q43" s="39" t="str">
        <f>'Scorecard 4'!F44</f>
        <v>-</v>
      </c>
    </row>
    <row r="44" spans="1:17" ht="15" customHeight="1" x14ac:dyDescent="0.75">
      <c r="A44" s="38" t="str">
        <f>'Measure Info'!B53</f>
        <v>Encounter, performed: Encounter for sterilization (ICD-10-CM)</v>
      </c>
      <c r="B44" s="37">
        <f>'Scorecard 1 (HE)'!C45</f>
        <v>1</v>
      </c>
      <c r="C44" s="37">
        <f>'Scorecard 1 (HE)'!D45</f>
        <v>1</v>
      </c>
      <c r="D44" s="37">
        <f>'Scorecard 1 (HE)'!E45</f>
        <v>1</v>
      </c>
      <c r="E44" s="37">
        <f>'Scorecard 1 (HE)'!F45</f>
        <v>1</v>
      </c>
      <c r="F44" s="37">
        <f>'Scorecard 2 (HCCN 1)'!C45</f>
        <v>1</v>
      </c>
      <c r="G44" s="37">
        <f>'Scorecard 2 (HCCN 1)'!D45</f>
        <v>1</v>
      </c>
      <c r="H44" s="37">
        <f>'Scorecard 2 (HCCN 1)'!E45</f>
        <v>1</v>
      </c>
      <c r="I44" s="37">
        <f>'Scorecard 2 (HCCN 1)'!F45</f>
        <v>1</v>
      </c>
      <c r="J44" s="39" t="str">
        <f>'Scorecard 3'!C45</f>
        <v>-</v>
      </c>
      <c r="K44" s="37" t="str">
        <f>'Scorecard 3'!D45</f>
        <v>-</v>
      </c>
      <c r="L44" s="39" t="str">
        <f>'Scorecard 3'!E45</f>
        <v>-</v>
      </c>
      <c r="M44" s="39" t="str">
        <f>'Scorecard 3'!F45</f>
        <v>-</v>
      </c>
      <c r="N44" s="37" t="str">
        <f>'Scorecard 4'!C45</f>
        <v>-</v>
      </c>
      <c r="O44" s="39" t="str">
        <f>'Scorecard 4'!D45</f>
        <v>-</v>
      </c>
      <c r="P44" s="39" t="str">
        <f>'Scorecard 4'!E45</f>
        <v>-</v>
      </c>
      <c r="Q44" s="39" t="str">
        <f>'Scorecard 4'!F45</f>
        <v>-</v>
      </c>
    </row>
    <row r="45" spans="1:17" ht="15" customHeight="1" x14ac:dyDescent="0.75">
      <c r="A45" s="38" t="str">
        <f>'Measure Info'!B54</f>
        <v>Encounter, performed: Intrauterine Devices ICD10CM Provision Encounters</v>
      </c>
      <c r="B45" s="37">
        <f>'Scorecard 1 (HE)'!C46</f>
        <v>1</v>
      </c>
      <c r="C45" s="37">
        <f>'Scorecard 1 (HE)'!D46</f>
        <v>1</v>
      </c>
      <c r="D45" s="37">
        <f>'Scorecard 1 (HE)'!E46</f>
        <v>1</v>
      </c>
      <c r="E45" s="37">
        <f>'Scorecard 1 (HE)'!F46</f>
        <v>1</v>
      </c>
      <c r="F45" s="37">
        <f>'Scorecard 2 (HCCN 1)'!C46</f>
        <v>1</v>
      </c>
      <c r="G45" s="37">
        <f>'Scorecard 2 (HCCN 1)'!D46</f>
        <v>1</v>
      </c>
      <c r="H45" s="37">
        <f>'Scorecard 2 (HCCN 1)'!E46</f>
        <v>1</v>
      </c>
      <c r="I45" s="37">
        <f>'Scorecard 2 (HCCN 1)'!F46</f>
        <v>1</v>
      </c>
      <c r="J45" s="39" t="str">
        <f>'Scorecard 3'!C46</f>
        <v>-</v>
      </c>
      <c r="K45" s="37" t="str">
        <f>'Scorecard 3'!D46</f>
        <v>-</v>
      </c>
      <c r="L45" s="39" t="str">
        <f>'Scorecard 3'!E46</f>
        <v>-</v>
      </c>
      <c r="M45" s="39" t="str">
        <f>'Scorecard 3'!F46</f>
        <v>-</v>
      </c>
      <c r="N45" s="37" t="str">
        <f>'Scorecard 4'!C46</f>
        <v>-</v>
      </c>
      <c r="O45" s="39" t="str">
        <f>'Scorecard 4'!D46</f>
        <v>-</v>
      </c>
      <c r="P45" s="39" t="str">
        <f>'Scorecard 4'!E46</f>
        <v>-</v>
      </c>
      <c r="Q45" s="39" t="str">
        <f>'Scorecard 4'!F46</f>
        <v>-</v>
      </c>
    </row>
    <row r="46" spans="1:17" ht="15" customHeight="1" x14ac:dyDescent="0.75">
      <c r="A46" s="38" t="str">
        <f>'Measure Info'!B55</f>
        <v>Encounter, performed: Contraceptive Implant ICD10CM Provision Encounters</v>
      </c>
      <c r="B46" s="37">
        <f>'Scorecard 1 (HE)'!C47</f>
        <v>1</v>
      </c>
      <c r="C46" s="37">
        <f>'Scorecard 1 (HE)'!D47</f>
        <v>1</v>
      </c>
      <c r="D46" s="37">
        <f>'Scorecard 1 (HE)'!E47</f>
        <v>1</v>
      </c>
      <c r="E46" s="37">
        <f>'Scorecard 1 (HE)'!F47</f>
        <v>1</v>
      </c>
      <c r="F46" s="37">
        <f>'Scorecard 2 (HCCN 1)'!C47</f>
        <v>1</v>
      </c>
      <c r="G46" s="37">
        <f>'Scorecard 2 (HCCN 1)'!D47</f>
        <v>1</v>
      </c>
      <c r="H46" s="37">
        <f>'Scorecard 2 (HCCN 1)'!E47</f>
        <v>1</v>
      </c>
      <c r="I46" s="37">
        <f>'Scorecard 2 (HCCN 1)'!F47</f>
        <v>1</v>
      </c>
      <c r="J46" s="39" t="str">
        <f>'Scorecard 3'!C47</f>
        <v>-</v>
      </c>
      <c r="K46" s="37" t="str">
        <f>'Scorecard 3'!D47</f>
        <v>-</v>
      </c>
      <c r="L46" s="39" t="str">
        <f>'Scorecard 3'!E47</f>
        <v>-</v>
      </c>
      <c r="M46" s="39" t="str">
        <f>'Scorecard 3'!F47</f>
        <v>-</v>
      </c>
      <c r="N46" s="37" t="str">
        <f>'Scorecard 4'!C47</f>
        <v>-</v>
      </c>
      <c r="O46" s="39" t="str">
        <f>'Scorecard 4'!D47</f>
        <v>-</v>
      </c>
      <c r="P46" s="39" t="str">
        <f>'Scorecard 4'!E47</f>
        <v>-</v>
      </c>
      <c r="Q46" s="39" t="str">
        <f>'Scorecard 4'!F47</f>
        <v>-</v>
      </c>
    </row>
    <row r="47" spans="1:17" ht="15" customHeight="1" x14ac:dyDescent="0.75">
      <c r="A47" s="38" t="str">
        <f>'Measure Info'!B56</f>
        <v>Encounter, performed: Injectable Contraceptive ICD10CM Provision Encounters</v>
      </c>
      <c r="B47" s="37">
        <f>'Scorecard 1 (HE)'!C48</f>
        <v>1</v>
      </c>
      <c r="C47" s="37">
        <f>'Scorecard 1 (HE)'!D48</f>
        <v>1</v>
      </c>
      <c r="D47" s="37">
        <f>'Scorecard 1 (HE)'!E48</f>
        <v>1</v>
      </c>
      <c r="E47" s="37">
        <f>'Scorecard 1 (HE)'!F48</f>
        <v>1</v>
      </c>
      <c r="F47" s="37">
        <f>'Scorecard 2 (HCCN 1)'!C48</f>
        <v>1</v>
      </c>
      <c r="G47" s="37">
        <f>'Scorecard 2 (HCCN 1)'!D48</f>
        <v>1</v>
      </c>
      <c r="H47" s="37">
        <f>'Scorecard 2 (HCCN 1)'!E48</f>
        <v>1</v>
      </c>
      <c r="I47" s="37">
        <f>'Scorecard 2 (HCCN 1)'!F48</f>
        <v>1</v>
      </c>
      <c r="J47" s="39" t="str">
        <f>'Scorecard 3'!C48</f>
        <v>-</v>
      </c>
      <c r="K47" s="37" t="str">
        <f>'Scorecard 3'!D48</f>
        <v>-</v>
      </c>
      <c r="L47" s="39" t="str">
        <f>'Scorecard 3'!E48</f>
        <v>-</v>
      </c>
      <c r="M47" s="39" t="str">
        <f>'Scorecard 3'!F48</f>
        <v>-</v>
      </c>
      <c r="N47" s="37" t="str">
        <f>'Scorecard 4'!C48</f>
        <v>-</v>
      </c>
      <c r="O47" s="39" t="str">
        <f>'Scorecard 4'!D48</f>
        <v>-</v>
      </c>
      <c r="P47" s="39" t="str">
        <f>'Scorecard 4'!E48</f>
        <v>-</v>
      </c>
      <c r="Q47" s="39" t="str">
        <f>'Scorecard 4'!F48</f>
        <v>-</v>
      </c>
    </row>
    <row r="48" spans="1:17" ht="15" customHeight="1" x14ac:dyDescent="0.75">
      <c r="A48" s="38" t="str">
        <f>'Measure Info'!B57</f>
        <v>Encounter, performed: Oral Contraceptive Pill ICD10CM Provision Encounters</v>
      </c>
      <c r="B48" s="37">
        <f>'Scorecard 1 (HE)'!C49</f>
        <v>1</v>
      </c>
      <c r="C48" s="37">
        <f>'Scorecard 1 (HE)'!D49</f>
        <v>1</v>
      </c>
      <c r="D48" s="37">
        <f>'Scorecard 1 (HE)'!E49</f>
        <v>1</v>
      </c>
      <c r="E48" s="37">
        <f>'Scorecard 1 (HE)'!F49</f>
        <v>1</v>
      </c>
      <c r="F48" s="37">
        <f>'Scorecard 2 (HCCN 1)'!C49</f>
        <v>1</v>
      </c>
      <c r="G48" s="37">
        <f>'Scorecard 2 (HCCN 1)'!D49</f>
        <v>1</v>
      </c>
      <c r="H48" s="37">
        <f>'Scorecard 2 (HCCN 1)'!E49</f>
        <v>1</v>
      </c>
      <c r="I48" s="37">
        <f>'Scorecard 2 (HCCN 1)'!F49</f>
        <v>1</v>
      </c>
      <c r="J48" s="39" t="str">
        <f>'Scorecard 3'!C49</f>
        <v>-</v>
      </c>
      <c r="K48" s="37" t="str">
        <f>'Scorecard 3'!D49</f>
        <v>-</v>
      </c>
      <c r="L48" s="39" t="str">
        <f>'Scorecard 3'!E49</f>
        <v>-</v>
      </c>
      <c r="M48" s="39" t="str">
        <f>'Scorecard 3'!F49</f>
        <v>-</v>
      </c>
      <c r="N48" s="37" t="str">
        <f>'Scorecard 4'!C49</f>
        <v>-</v>
      </c>
      <c r="O48" s="39" t="str">
        <f>'Scorecard 4'!D49</f>
        <v>-</v>
      </c>
      <c r="P48" s="39" t="str">
        <f>'Scorecard 4'!E49</f>
        <v>-</v>
      </c>
      <c r="Q48" s="39" t="str">
        <f>'Scorecard 4'!F49</f>
        <v>-</v>
      </c>
    </row>
    <row r="49" spans="1:17" ht="15" customHeight="1" x14ac:dyDescent="0.75">
      <c r="A49" s="38" t="str">
        <f>'Measure Info'!B58</f>
        <v>Encounter, performed: Contraceptive Patch ICD10CM Provision Encounters</v>
      </c>
      <c r="B49" s="37">
        <f>'Scorecard 1 (HE)'!C50</f>
        <v>1</v>
      </c>
      <c r="C49" s="37">
        <f>'Scorecard 1 (HE)'!D50</f>
        <v>1</v>
      </c>
      <c r="D49" s="37">
        <f>'Scorecard 1 (HE)'!E50</f>
        <v>1</v>
      </c>
      <c r="E49" s="37">
        <f>'Scorecard 1 (HE)'!F50</f>
        <v>1</v>
      </c>
      <c r="F49" s="37">
        <f>'Scorecard 2 (HCCN 1)'!C50</f>
        <v>1</v>
      </c>
      <c r="G49" s="37">
        <f>'Scorecard 2 (HCCN 1)'!D50</f>
        <v>1</v>
      </c>
      <c r="H49" s="37">
        <f>'Scorecard 2 (HCCN 1)'!E50</f>
        <v>1</v>
      </c>
      <c r="I49" s="37">
        <f>'Scorecard 2 (HCCN 1)'!F50</f>
        <v>1</v>
      </c>
      <c r="J49" s="39" t="str">
        <f>'Scorecard 3'!C50</f>
        <v>-</v>
      </c>
      <c r="K49" s="37" t="str">
        <f>'Scorecard 3'!D50</f>
        <v>-</v>
      </c>
      <c r="L49" s="39" t="str">
        <f>'Scorecard 3'!E50</f>
        <v>-</v>
      </c>
      <c r="M49" s="39" t="str">
        <f>'Scorecard 3'!F50</f>
        <v>-</v>
      </c>
      <c r="N49" s="37" t="str">
        <f>'Scorecard 4'!C50</f>
        <v>-</v>
      </c>
      <c r="O49" s="39" t="str">
        <f>'Scorecard 4'!D50</f>
        <v>-</v>
      </c>
      <c r="P49" s="39" t="str">
        <f>'Scorecard 4'!E50</f>
        <v>-</v>
      </c>
      <c r="Q49" s="39" t="str">
        <f>'Scorecard 4'!F50</f>
        <v>-</v>
      </c>
    </row>
    <row r="50" spans="1:17" ht="15" customHeight="1" x14ac:dyDescent="0.75">
      <c r="A50" s="38" t="str">
        <f>'Measure Info'!B59</f>
        <v>Encounter, performed: Contraceptive Ring ICD10CM Provision Encounters</v>
      </c>
      <c r="B50" s="37">
        <f>'Scorecard 1 (HE)'!C51</f>
        <v>1</v>
      </c>
      <c r="C50" s="37">
        <f>'Scorecard 1 (HE)'!D51</f>
        <v>1</v>
      </c>
      <c r="D50" s="37">
        <f>'Scorecard 1 (HE)'!E51</f>
        <v>1</v>
      </c>
      <c r="E50" s="37">
        <f>'Scorecard 1 (HE)'!F51</f>
        <v>1</v>
      </c>
      <c r="F50" s="37">
        <f>'Scorecard 2 (HCCN 1)'!C51</f>
        <v>1</v>
      </c>
      <c r="G50" s="37">
        <f>'Scorecard 2 (HCCN 1)'!D51</f>
        <v>1</v>
      </c>
      <c r="H50" s="37">
        <f>'Scorecard 2 (HCCN 1)'!E51</f>
        <v>1</v>
      </c>
      <c r="I50" s="37">
        <f>'Scorecard 2 (HCCN 1)'!F51</f>
        <v>1</v>
      </c>
      <c r="J50" s="39" t="str">
        <f>'Scorecard 3'!C51</f>
        <v>-</v>
      </c>
      <c r="K50" s="37" t="str">
        <f>'Scorecard 3'!D51</f>
        <v>-</v>
      </c>
      <c r="L50" s="39" t="str">
        <f>'Scorecard 3'!E51</f>
        <v>-</v>
      </c>
      <c r="M50" s="39" t="str">
        <f>'Scorecard 3'!F51</f>
        <v>-</v>
      </c>
      <c r="N50" s="37" t="str">
        <f>'Scorecard 4'!C51</f>
        <v>-</v>
      </c>
      <c r="O50" s="39" t="str">
        <f>'Scorecard 4'!D51</f>
        <v>-</v>
      </c>
      <c r="P50" s="39" t="str">
        <f>'Scorecard 4'!E51</f>
        <v>-</v>
      </c>
      <c r="Q50" s="39" t="str">
        <f>'Scorecard 4'!F51</f>
        <v>-</v>
      </c>
    </row>
    <row r="51" spans="1:17" ht="15" customHeight="1" x14ac:dyDescent="0.75">
      <c r="A51" s="38" t="str">
        <f>'Measure Info'!B60</f>
        <v>Device, order: Permanent implantable contraceptive intratubal occlusion device(s) and delivery system (HCPCS)</v>
      </c>
      <c r="B51" s="37">
        <f>'Scorecard 1 (HE)'!C52</f>
        <v>1</v>
      </c>
      <c r="C51" s="37">
        <f>'Scorecard 1 (HE)'!D52</f>
        <v>1</v>
      </c>
      <c r="D51" s="37">
        <f>'Scorecard 1 (HE)'!E52</f>
        <v>1</v>
      </c>
      <c r="E51" s="37">
        <f>'Scorecard 1 (HE)'!F52</f>
        <v>1</v>
      </c>
      <c r="F51" s="37">
        <f>'Scorecard 2 (HCCN 1)'!C52</f>
        <v>1</v>
      </c>
      <c r="G51" s="37">
        <f>'Scorecard 2 (HCCN 1)'!D52</f>
        <v>1</v>
      </c>
      <c r="H51" s="37">
        <f>'Scorecard 2 (HCCN 1)'!E52</f>
        <v>1</v>
      </c>
      <c r="I51" s="37">
        <f>'Scorecard 2 (HCCN 1)'!F52</f>
        <v>1</v>
      </c>
      <c r="J51" s="39" t="str">
        <f>'Scorecard 3'!C52</f>
        <v>-</v>
      </c>
      <c r="K51" s="37" t="str">
        <f>'Scorecard 3'!D52</f>
        <v>-</v>
      </c>
      <c r="L51" s="39" t="str">
        <f>'Scorecard 3'!E52</f>
        <v>-</v>
      </c>
      <c r="M51" s="39" t="str">
        <f>'Scorecard 3'!F52</f>
        <v>-</v>
      </c>
      <c r="N51" s="37" t="str">
        <f>'Scorecard 4'!C52</f>
        <v>-</v>
      </c>
      <c r="O51" s="39" t="str">
        <f>'Scorecard 4'!D52</f>
        <v>-</v>
      </c>
      <c r="P51" s="39" t="str">
        <f>'Scorecard 4'!E52</f>
        <v>-</v>
      </c>
      <c r="Q51" s="39" t="str">
        <f>'Scorecard 4'!F52</f>
        <v>-</v>
      </c>
    </row>
    <row r="52" spans="1:17" ht="15" customHeight="1" x14ac:dyDescent="0.75">
      <c r="A52" s="38" t="str">
        <f>'Measure Info'!B61</f>
        <v>Device, order: IUD Devices (grouping)</v>
      </c>
      <c r="B52" s="37">
        <f>'Scorecard 1 (HE)'!C53</f>
        <v>1</v>
      </c>
      <c r="C52" s="37">
        <f>'Scorecard 1 (HE)'!D53</f>
        <v>1</v>
      </c>
      <c r="D52" s="37">
        <f>'Scorecard 1 (HE)'!E53</f>
        <v>1</v>
      </c>
      <c r="E52" s="37">
        <f>'Scorecard 1 (HE)'!F53</f>
        <v>1</v>
      </c>
      <c r="F52" s="37">
        <f>'Scorecard 2 (HCCN 1)'!C53</f>
        <v>1</v>
      </c>
      <c r="G52" s="37">
        <f>'Scorecard 2 (HCCN 1)'!D53</f>
        <v>1</v>
      </c>
      <c r="H52" s="37">
        <f>'Scorecard 2 (HCCN 1)'!E53</f>
        <v>1</v>
      </c>
      <c r="I52" s="37">
        <f>'Scorecard 2 (HCCN 1)'!F53</f>
        <v>1</v>
      </c>
      <c r="J52" s="39" t="str">
        <f>'Scorecard 3'!C53</f>
        <v>-</v>
      </c>
      <c r="K52" s="37" t="str">
        <f>'Scorecard 3'!D53</f>
        <v>-</v>
      </c>
      <c r="L52" s="39" t="str">
        <f>'Scorecard 3'!E53</f>
        <v>-</v>
      </c>
      <c r="M52" s="39" t="str">
        <f>'Scorecard 3'!F53</f>
        <v>-</v>
      </c>
      <c r="N52" s="37" t="str">
        <f>'Scorecard 4'!C53</f>
        <v>-</v>
      </c>
      <c r="O52" s="39" t="str">
        <f>'Scorecard 4'!D53</f>
        <v>-</v>
      </c>
      <c r="P52" s="39" t="str">
        <f>'Scorecard 4'!E53</f>
        <v>-</v>
      </c>
      <c r="Q52" s="39" t="str">
        <f>'Scorecard 4'!F53</f>
        <v>-</v>
      </c>
    </row>
    <row r="53" spans="1:17" ht="15" customHeight="1" x14ac:dyDescent="0.75">
      <c r="A53" s="38" t="str">
        <f>'Measure Info'!B62</f>
        <v>Device, order: Contraceptive Implant Devices (grouping)</v>
      </c>
      <c r="B53" s="37">
        <f>'Scorecard 1 (HE)'!C54</f>
        <v>1</v>
      </c>
      <c r="C53" s="37">
        <f>'Scorecard 1 (HE)'!D54</f>
        <v>1</v>
      </c>
      <c r="D53" s="37">
        <f>'Scorecard 1 (HE)'!E54</f>
        <v>1</v>
      </c>
      <c r="E53" s="37">
        <f>'Scorecard 1 (HE)'!F54</f>
        <v>1</v>
      </c>
      <c r="F53" s="37">
        <f>'Scorecard 2 (HCCN 1)'!C54</f>
        <v>1</v>
      </c>
      <c r="G53" s="37">
        <f>'Scorecard 2 (HCCN 1)'!D54</f>
        <v>1</v>
      </c>
      <c r="H53" s="37">
        <f>'Scorecard 2 (HCCN 1)'!E54</f>
        <v>1</v>
      </c>
      <c r="I53" s="37">
        <f>'Scorecard 2 (HCCN 1)'!F54</f>
        <v>1</v>
      </c>
      <c r="J53" s="39" t="str">
        <f>'Scorecard 3'!C54</f>
        <v>-</v>
      </c>
      <c r="K53" s="37" t="str">
        <f>'Scorecard 3'!D54</f>
        <v>-</v>
      </c>
      <c r="L53" s="39" t="str">
        <f>'Scorecard 3'!E54</f>
        <v>-</v>
      </c>
      <c r="M53" s="39" t="str">
        <f>'Scorecard 3'!F54</f>
        <v>-</v>
      </c>
      <c r="N53" s="37" t="str">
        <f>'Scorecard 4'!C54</f>
        <v>-</v>
      </c>
      <c r="O53" s="39" t="str">
        <f>'Scorecard 4'!D54</f>
        <v>-</v>
      </c>
      <c r="P53" s="39" t="str">
        <f>'Scorecard 4'!E54</f>
        <v>-</v>
      </c>
      <c r="Q53" s="39" t="str">
        <f>'Scorecard 4'!F54</f>
        <v>-</v>
      </c>
    </row>
    <row r="54" spans="1:17" ht="15" customHeight="1" x14ac:dyDescent="0.75">
      <c r="A54" s="38" t="str">
        <f>'Measure Info'!B63</f>
        <v>Device, order: Contraceptive Patch Devices (grouping)</v>
      </c>
      <c r="B54" s="37">
        <f>'Scorecard 1 (HE)'!C55</f>
        <v>1</v>
      </c>
      <c r="C54" s="37">
        <f>'Scorecard 1 (HE)'!D55</f>
        <v>1</v>
      </c>
      <c r="D54" s="37">
        <f>'Scorecard 1 (HE)'!E55</f>
        <v>1</v>
      </c>
      <c r="E54" s="37">
        <f>'Scorecard 1 (HE)'!F55</f>
        <v>1</v>
      </c>
      <c r="F54" s="37">
        <f>'Scorecard 2 (HCCN 1)'!C55</f>
        <v>1</v>
      </c>
      <c r="G54" s="37">
        <f>'Scorecard 2 (HCCN 1)'!D55</f>
        <v>1</v>
      </c>
      <c r="H54" s="37">
        <f>'Scorecard 2 (HCCN 1)'!E55</f>
        <v>1</v>
      </c>
      <c r="I54" s="37">
        <f>'Scorecard 2 (HCCN 1)'!F55</f>
        <v>1</v>
      </c>
      <c r="J54" s="39" t="str">
        <f>'Scorecard 3'!C55</f>
        <v>-</v>
      </c>
      <c r="K54" s="37" t="str">
        <f>'Scorecard 3'!D55</f>
        <v>-</v>
      </c>
      <c r="L54" s="39" t="str">
        <f>'Scorecard 3'!E55</f>
        <v>-</v>
      </c>
      <c r="M54" s="39" t="str">
        <f>'Scorecard 3'!F55</f>
        <v>-</v>
      </c>
      <c r="N54" s="37" t="str">
        <f>'Scorecard 4'!C55</f>
        <v>-</v>
      </c>
      <c r="O54" s="39" t="str">
        <f>'Scorecard 4'!D55</f>
        <v>-</v>
      </c>
      <c r="P54" s="39" t="str">
        <f>'Scorecard 4'!E55</f>
        <v>-</v>
      </c>
      <c r="Q54" s="39" t="str">
        <f>'Scorecard 4'!F55</f>
        <v>-</v>
      </c>
    </row>
    <row r="55" spans="1:17" ht="15" customHeight="1" x14ac:dyDescent="0.75">
      <c r="A55" s="38" t="str">
        <f>'Measure Info'!B64</f>
        <v>Device, order: Contraceptive Ring HCPCS Devices</v>
      </c>
      <c r="B55" s="37">
        <f>'Scorecard 1 (HE)'!C56</f>
        <v>1</v>
      </c>
      <c r="C55" s="37">
        <f>'Scorecard 1 (HE)'!D56</f>
        <v>1</v>
      </c>
      <c r="D55" s="37">
        <f>'Scorecard 1 (HE)'!E56</f>
        <v>1</v>
      </c>
      <c r="E55" s="37">
        <f>'Scorecard 1 (HE)'!F56</f>
        <v>1</v>
      </c>
      <c r="F55" s="37">
        <f>'Scorecard 2 (HCCN 1)'!C56</f>
        <v>1</v>
      </c>
      <c r="G55" s="37">
        <f>'Scorecard 2 (HCCN 1)'!D56</f>
        <v>1</v>
      </c>
      <c r="H55" s="37">
        <f>'Scorecard 2 (HCCN 1)'!E56</f>
        <v>1</v>
      </c>
      <c r="I55" s="37">
        <f>'Scorecard 2 (HCCN 1)'!F56</f>
        <v>1</v>
      </c>
      <c r="J55" s="39" t="str">
        <f>'Scorecard 3'!C56</f>
        <v>-</v>
      </c>
      <c r="K55" s="37" t="str">
        <f>'Scorecard 3'!D56</f>
        <v>-</v>
      </c>
      <c r="L55" s="39" t="str">
        <f>'Scorecard 3'!E56</f>
        <v>-</v>
      </c>
      <c r="M55" s="39" t="str">
        <f>'Scorecard 3'!F56</f>
        <v>-</v>
      </c>
      <c r="N55" s="37" t="str">
        <f>'Scorecard 4'!C56</f>
        <v>-</v>
      </c>
      <c r="O55" s="39" t="str">
        <f>'Scorecard 4'!D56</f>
        <v>-</v>
      </c>
      <c r="P55" s="39" t="str">
        <f>'Scorecard 4'!E56</f>
        <v>-</v>
      </c>
      <c r="Q55" s="39" t="str">
        <f>'Scorecard 4'!F56</f>
        <v>-</v>
      </c>
    </row>
    <row r="56" spans="1:17" ht="15" customHeight="1" x14ac:dyDescent="0.75">
      <c r="A56" s="38" t="str">
        <f>'Measure Info'!B65</f>
        <v>Medication, order: Intrauterine Devices RXNORM Medications</v>
      </c>
      <c r="B56" s="37">
        <f>'Scorecard 1 (HE)'!C57</f>
        <v>1</v>
      </c>
      <c r="C56" s="37">
        <f>'Scorecard 1 (HE)'!D57</f>
        <v>1</v>
      </c>
      <c r="D56" s="37">
        <f>'Scorecard 1 (HE)'!E57</f>
        <v>1</v>
      </c>
      <c r="E56" s="37">
        <f>'Scorecard 1 (HE)'!F57</f>
        <v>1</v>
      </c>
      <c r="F56" s="37">
        <f>'Scorecard 2 (HCCN 1)'!C57</f>
        <v>1</v>
      </c>
      <c r="G56" s="37">
        <f>'Scorecard 2 (HCCN 1)'!D57</f>
        <v>1</v>
      </c>
      <c r="H56" s="37">
        <f>'Scorecard 2 (HCCN 1)'!E57</f>
        <v>1</v>
      </c>
      <c r="I56" s="37">
        <f>'Scorecard 2 (HCCN 1)'!F57</f>
        <v>1</v>
      </c>
      <c r="J56" s="39" t="str">
        <f>'Scorecard 3'!C57</f>
        <v>-</v>
      </c>
      <c r="K56" s="37" t="str">
        <f>'Scorecard 3'!D57</f>
        <v>-</v>
      </c>
      <c r="L56" s="39" t="str">
        <f>'Scorecard 3'!E57</f>
        <v>-</v>
      </c>
      <c r="M56" s="39" t="str">
        <f>'Scorecard 3'!F57</f>
        <v>-</v>
      </c>
      <c r="N56" s="37" t="str">
        <f>'Scorecard 4'!C57</f>
        <v>-</v>
      </c>
      <c r="O56" s="39" t="str">
        <f>'Scorecard 4'!D57</f>
        <v>-</v>
      </c>
      <c r="P56" s="39" t="str">
        <f>'Scorecard 4'!E57</f>
        <v>-</v>
      </c>
      <c r="Q56" s="39" t="str">
        <f>'Scorecard 4'!F57</f>
        <v>-</v>
      </c>
    </row>
    <row r="57" spans="1:17" ht="15" customHeight="1" x14ac:dyDescent="0.75">
      <c r="A57" s="38" t="str">
        <f>'Measure Info'!B66</f>
        <v>Medication, order: Contraceptive Implant RXNORM Medications</v>
      </c>
      <c r="B57" s="37">
        <f>'Scorecard 1 (HE)'!C58</f>
        <v>1</v>
      </c>
      <c r="C57" s="37">
        <f>'Scorecard 1 (HE)'!D58</f>
        <v>1</v>
      </c>
      <c r="D57" s="37">
        <f>'Scorecard 1 (HE)'!E58</f>
        <v>1</v>
      </c>
      <c r="E57" s="37">
        <f>'Scorecard 1 (HE)'!F58</f>
        <v>1</v>
      </c>
      <c r="F57" s="37">
        <f>'Scorecard 2 (HCCN 1)'!C58</f>
        <v>1</v>
      </c>
      <c r="G57" s="37">
        <f>'Scorecard 2 (HCCN 1)'!D58</f>
        <v>1</v>
      </c>
      <c r="H57" s="37">
        <f>'Scorecard 2 (HCCN 1)'!E58</f>
        <v>1</v>
      </c>
      <c r="I57" s="37">
        <f>'Scorecard 2 (HCCN 1)'!F58</f>
        <v>1</v>
      </c>
      <c r="J57" s="39" t="str">
        <f>'Scorecard 3'!C58</f>
        <v>-</v>
      </c>
      <c r="K57" s="37" t="str">
        <f>'Scorecard 3'!D58</f>
        <v>-</v>
      </c>
      <c r="L57" s="39" t="str">
        <f>'Scorecard 3'!E58</f>
        <v>-</v>
      </c>
      <c r="M57" s="39" t="str">
        <f>'Scorecard 3'!F58</f>
        <v>-</v>
      </c>
      <c r="N57" s="37" t="str">
        <f>'Scorecard 4'!C58</f>
        <v>-</v>
      </c>
      <c r="O57" s="39" t="str">
        <f>'Scorecard 4'!D58</f>
        <v>-</v>
      </c>
      <c r="P57" s="39" t="str">
        <f>'Scorecard 4'!E58</f>
        <v>-</v>
      </c>
      <c r="Q57" s="39" t="str">
        <f>'Scorecard 4'!F58</f>
        <v>-</v>
      </c>
    </row>
    <row r="58" spans="1:17" ht="15" customHeight="1" x14ac:dyDescent="0.75">
      <c r="A58" s="38" t="str">
        <f>'Measure Info'!B67</f>
        <v>Medication, order: Injectable Contraceptive RXNORM Medications</v>
      </c>
      <c r="B58" s="37">
        <f>'Scorecard 1 (HE)'!C59</f>
        <v>1</v>
      </c>
      <c r="C58" s="37">
        <f>'Scorecard 1 (HE)'!D59</f>
        <v>1</v>
      </c>
      <c r="D58" s="37">
        <f>'Scorecard 1 (HE)'!E59</f>
        <v>1</v>
      </c>
      <c r="E58" s="37">
        <f>'Scorecard 1 (HE)'!F59</f>
        <v>1</v>
      </c>
      <c r="F58" s="37">
        <f>'Scorecard 2 (HCCN 1)'!C59</f>
        <v>1</v>
      </c>
      <c r="G58" s="37">
        <f>'Scorecard 2 (HCCN 1)'!D59</f>
        <v>1</v>
      </c>
      <c r="H58" s="37">
        <f>'Scorecard 2 (HCCN 1)'!E59</f>
        <v>1</v>
      </c>
      <c r="I58" s="37">
        <f>'Scorecard 2 (HCCN 1)'!F59</f>
        <v>1</v>
      </c>
      <c r="J58" s="39" t="str">
        <f>'Scorecard 3'!C59</f>
        <v>-</v>
      </c>
      <c r="K58" s="37" t="str">
        <f>'Scorecard 3'!D59</f>
        <v>-</v>
      </c>
      <c r="L58" s="39" t="str">
        <f>'Scorecard 3'!E59</f>
        <v>-</v>
      </c>
      <c r="M58" s="39" t="str">
        <f>'Scorecard 3'!F59</f>
        <v>-</v>
      </c>
      <c r="N58" s="37" t="str">
        <f>'Scorecard 4'!C59</f>
        <v>-</v>
      </c>
      <c r="O58" s="39" t="str">
        <f>'Scorecard 4'!D59</f>
        <v>-</v>
      </c>
      <c r="P58" s="39" t="str">
        <f>'Scorecard 4'!E59</f>
        <v>-</v>
      </c>
      <c r="Q58" s="39" t="str">
        <f>'Scorecard 4'!F59</f>
        <v>-</v>
      </c>
    </row>
    <row r="59" spans="1:17" ht="15" customHeight="1" x14ac:dyDescent="0.75">
      <c r="A59" s="38" t="str">
        <f>'Measure Info'!B68</f>
        <v>Medication, order: Oral Contraceptive Pill RXNORM Medications</v>
      </c>
      <c r="B59" s="37">
        <f>'Scorecard 1 (HE)'!C60</f>
        <v>1</v>
      </c>
      <c r="C59" s="37">
        <f>'Scorecard 1 (HE)'!D60</f>
        <v>1</v>
      </c>
      <c r="D59" s="37">
        <f>'Scorecard 1 (HE)'!E60</f>
        <v>1</v>
      </c>
      <c r="E59" s="37">
        <f>'Scorecard 1 (HE)'!F60</f>
        <v>1</v>
      </c>
      <c r="F59" s="37">
        <f>'Scorecard 2 (HCCN 1)'!C60</f>
        <v>1</v>
      </c>
      <c r="G59" s="37">
        <f>'Scorecard 2 (HCCN 1)'!D60</f>
        <v>1</v>
      </c>
      <c r="H59" s="37">
        <f>'Scorecard 2 (HCCN 1)'!E60</f>
        <v>1</v>
      </c>
      <c r="I59" s="37">
        <f>'Scorecard 2 (HCCN 1)'!F60</f>
        <v>1</v>
      </c>
      <c r="J59" s="39" t="str">
        <f>'Scorecard 3'!C60</f>
        <v>-</v>
      </c>
      <c r="K59" s="37" t="str">
        <f>'Scorecard 3'!D60</f>
        <v>-</v>
      </c>
      <c r="L59" s="39" t="str">
        <f>'Scorecard 3'!E60</f>
        <v>-</v>
      </c>
      <c r="M59" s="39" t="str">
        <f>'Scorecard 3'!F60</f>
        <v>-</v>
      </c>
      <c r="N59" s="37" t="str">
        <f>'Scorecard 4'!C60</f>
        <v>-</v>
      </c>
      <c r="O59" s="39" t="str">
        <f>'Scorecard 4'!D60</f>
        <v>-</v>
      </c>
      <c r="P59" s="39" t="str">
        <f>'Scorecard 4'!E60</f>
        <v>-</v>
      </c>
      <c r="Q59" s="39" t="str">
        <f>'Scorecard 4'!F60</f>
        <v>-</v>
      </c>
    </row>
    <row r="60" spans="1:17" ht="15" customHeight="1" x14ac:dyDescent="0.75">
      <c r="A60" s="38" t="str">
        <f>'Measure Info'!B69</f>
        <v>Medication, order: Contraceptive Patch RXNORM Medications</v>
      </c>
      <c r="B60" s="37">
        <f>'Scorecard 1 (HE)'!C61</f>
        <v>1</v>
      </c>
      <c r="C60" s="37">
        <f>'Scorecard 1 (HE)'!D61</f>
        <v>1</v>
      </c>
      <c r="D60" s="37">
        <f>'Scorecard 1 (HE)'!E61</f>
        <v>1</v>
      </c>
      <c r="E60" s="37">
        <f>'Scorecard 1 (HE)'!F61</f>
        <v>1</v>
      </c>
      <c r="F60" s="37">
        <f>'Scorecard 2 (HCCN 1)'!C61</f>
        <v>1</v>
      </c>
      <c r="G60" s="37">
        <f>'Scorecard 2 (HCCN 1)'!D61</f>
        <v>1</v>
      </c>
      <c r="H60" s="37">
        <f>'Scorecard 2 (HCCN 1)'!E61</f>
        <v>1</v>
      </c>
      <c r="I60" s="37">
        <f>'Scorecard 2 (HCCN 1)'!F61</f>
        <v>1</v>
      </c>
      <c r="J60" s="39" t="str">
        <f>'Scorecard 3'!C61</f>
        <v>-</v>
      </c>
      <c r="K60" s="37" t="str">
        <f>'Scorecard 3'!D61</f>
        <v>-</v>
      </c>
      <c r="L60" s="39" t="str">
        <f>'Scorecard 3'!E61</f>
        <v>-</v>
      </c>
      <c r="M60" s="39" t="str">
        <f>'Scorecard 3'!F61</f>
        <v>-</v>
      </c>
      <c r="N60" s="37" t="str">
        <f>'Scorecard 4'!C61</f>
        <v>-</v>
      </c>
      <c r="O60" s="39" t="str">
        <f>'Scorecard 4'!D61</f>
        <v>-</v>
      </c>
      <c r="P60" s="39" t="str">
        <f>'Scorecard 4'!E61</f>
        <v>-</v>
      </c>
      <c r="Q60" s="39" t="str">
        <f>'Scorecard 4'!F61</f>
        <v>-</v>
      </c>
    </row>
    <row r="61" spans="1:17" ht="15" customHeight="1" x14ac:dyDescent="0.75">
      <c r="A61" s="38" t="str">
        <f>'Measure Info'!B70</f>
        <v>Medication, order: Contraceptive Ring RXNORM Medications</v>
      </c>
      <c r="B61" s="37">
        <f>'Scorecard 1 (HE)'!C62</f>
        <v>1</v>
      </c>
      <c r="C61" s="37">
        <f>'Scorecard 1 (HE)'!D62</f>
        <v>1</v>
      </c>
      <c r="D61" s="37">
        <f>'Scorecard 1 (HE)'!E62</f>
        <v>1</v>
      </c>
      <c r="E61" s="37">
        <f>'Scorecard 1 (HE)'!F62</f>
        <v>1</v>
      </c>
      <c r="F61" s="37">
        <f>'Scorecard 2 (HCCN 1)'!C62</f>
        <v>1</v>
      </c>
      <c r="G61" s="37">
        <f>'Scorecard 2 (HCCN 1)'!D62</f>
        <v>1</v>
      </c>
      <c r="H61" s="37">
        <f>'Scorecard 2 (HCCN 1)'!E62</f>
        <v>1</v>
      </c>
      <c r="I61" s="37">
        <f>'Scorecard 2 (HCCN 1)'!F62</f>
        <v>1</v>
      </c>
      <c r="J61" s="39" t="str">
        <f>'Scorecard 3'!C62</f>
        <v>-</v>
      </c>
      <c r="K61" s="37" t="str">
        <f>'Scorecard 3'!D62</f>
        <v>-</v>
      </c>
      <c r="L61" s="39" t="str">
        <f>'Scorecard 3'!E62</f>
        <v>-</v>
      </c>
      <c r="M61" s="39" t="str">
        <f>'Scorecard 3'!F62</f>
        <v>-</v>
      </c>
      <c r="N61" s="37" t="str">
        <f>'Scorecard 4'!C62</f>
        <v>-</v>
      </c>
      <c r="O61" s="39" t="str">
        <f>'Scorecard 4'!D62</f>
        <v>-</v>
      </c>
      <c r="P61" s="39" t="str">
        <f>'Scorecard 4'!E62</f>
        <v>-</v>
      </c>
      <c r="Q61" s="39" t="str">
        <f>'Scorecard 4'!F62</f>
        <v>-</v>
      </c>
    </row>
    <row r="62" spans="1:17" ht="15" customHeight="1" x14ac:dyDescent="0.75">
      <c r="A62" s="38" t="str">
        <f>'Measure Info'!B71</f>
        <v>Procedure, performed: Female Sterilization Provision Procedures (grouping)</v>
      </c>
      <c r="B62" s="37">
        <f>'Scorecard 1 (HE)'!C63</f>
        <v>1</v>
      </c>
      <c r="C62" s="37">
        <f>'Scorecard 1 (HE)'!D63</f>
        <v>1</v>
      </c>
      <c r="D62" s="37">
        <f>'Scorecard 1 (HE)'!E63</f>
        <v>1</v>
      </c>
      <c r="E62" s="37">
        <f>'Scorecard 1 (HE)'!F63</f>
        <v>1</v>
      </c>
      <c r="F62" s="37">
        <f>'Scorecard 2 (HCCN 1)'!C63</f>
        <v>1</v>
      </c>
      <c r="G62" s="37">
        <f>'Scorecard 2 (HCCN 1)'!D63</f>
        <v>1</v>
      </c>
      <c r="H62" s="37">
        <f>'Scorecard 2 (HCCN 1)'!E63</f>
        <v>1</v>
      </c>
      <c r="I62" s="37">
        <f>'Scorecard 2 (HCCN 1)'!F63</f>
        <v>1</v>
      </c>
      <c r="J62" s="39" t="str">
        <f>'Scorecard 3'!C63</f>
        <v>-</v>
      </c>
      <c r="K62" s="37" t="str">
        <f>'Scorecard 3'!D63</f>
        <v>-</v>
      </c>
      <c r="L62" s="39" t="str">
        <f>'Scorecard 3'!E63</f>
        <v>-</v>
      </c>
      <c r="M62" s="39" t="str">
        <f>'Scorecard 3'!F63</f>
        <v>-</v>
      </c>
      <c r="N62" s="37" t="str">
        <f>'Scorecard 4'!C63</f>
        <v>-</v>
      </c>
      <c r="O62" s="39" t="str">
        <f>'Scorecard 4'!D63</f>
        <v>-</v>
      </c>
      <c r="P62" s="39" t="str">
        <f>'Scorecard 4'!E63</f>
        <v>-</v>
      </c>
      <c r="Q62" s="39" t="str">
        <f>'Scorecard 4'!F63</f>
        <v>-</v>
      </c>
    </row>
    <row r="63" spans="1:17" ht="15" customHeight="1" x14ac:dyDescent="0.75">
      <c r="A63" s="38" t="str">
        <f>'Measure Info'!B72</f>
        <v>Procedure, performed: Intrauterine Devices Provision Procedures (grouping)</v>
      </c>
      <c r="B63" s="37">
        <f>'Scorecard 1 (HE)'!C64</f>
        <v>1</v>
      </c>
      <c r="C63" s="37">
        <f>'Scorecard 1 (HE)'!D64</f>
        <v>1</v>
      </c>
      <c r="D63" s="37">
        <f>'Scorecard 1 (HE)'!E64</f>
        <v>1</v>
      </c>
      <c r="E63" s="37">
        <f>'Scorecard 1 (HE)'!F64</f>
        <v>1</v>
      </c>
      <c r="F63" s="37">
        <f>'Scorecard 2 (HCCN 1)'!C64</f>
        <v>1</v>
      </c>
      <c r="G63" s="37">
        <f>'Scorecard 2 (HCCN 1)'!D64</f>
        <v>1</v>
      </c>
      <c r="H63" s="37">
        <f>'Scorecard 2 (HCCN 1)'!E64</f>
        <v>1</v>
      </c>
      <c r="I63" s="37">
        <f>'Scorecard 2 (HCCN 1)'!F64</f>
        <v>1</v>
      </c>
      <c r="J63" s="39" t="str">
        <f>'Scorecard 3'!C64</f>
        <v>-</v>
      </c>
      <c r="K63" s="37" t="str">
        <f>'Scorecard 3'!D64</f>
        <v>-</v>
      </c>
      <c r="L63" s="39" t="str">
        <f>'Scorecard 3'!E64</f>
        <v>-</v>
      </c>
      <c r="M63" s="39" t="str">
        <f>'Scorecard 3'!F64</f>
        <v>-</v>
      </c>
      <c r="N63" s="37" t="str">
        <f>'Scorecard 4'!C64</f>
        <v>-</v>
      </c>
      <c r="O63" s="39" t="str">
        <f>'Scorecard 4'!D64</f>
        <v>-</v>
      </c>
      <c r="P63" s="39" t="str">
        <f>'Scorecard 4'!E64</f>
        <v>-</v>
      </c>
      <c r="Q63" s="39" t="str">
        <f>'Scorecard 4'!F64</f>
        <v>-</v>
      </c>
    </row>
    <row r="64" spans="1:17" ht="15" customHeight="1" x14ac:dyDescent="0.75">
      <c r="A64" s="38" t="str">
        <f>'Measure Info'!B73</f>
        <v>Procedure, performed: Contraceptive Implant Provision Procedures (grouping)</v>
      </c>
      <c r="B64" s="37">
        <f>'Scorecard 1 (HE)'!C65</f>
        <v>1</v>
      </c>
      <c r="C64" s="37">
        <f>'Scorecard 1 (HE)'!D65</f>
        <v>1</v>
      </c>
      <c r="D64" s="37">
        <f>'Scorecard 1 (HE)'!E65</f>
        <v>1</v>
      </c>
      <c r="E64" s="37">
        <f>'Scorecard 1 (HE)'!F65</f>
        <v>1</v>
      </c>
      <c r="F64" s="37">
        <f>'Scorecard 2 (HCCN 1)'!C65</f>
        <v>1</v>
      </c>
      <c r="G64" s="37">
        <f>'Scorecard 2 (HCCN 1)'!D65</f>
        <v>1</v>
      </c>
      <c r="H64" s="37">
        <f>'Scorecard 2 (HCCN 1)'!E65</f>
        <v>1</v>
      </c>
      <c r="I64" s="37">
        <f>'Scorecard 2 (HCCN 1)'!F65</f>
        <v>1</v>
      </c>
      <c r="J64" s="39" t="str">
        <f>'Scorecard 3'!C65</f>
        <v>-</v>
      </c>
      <c r="K64" s="37" t="str">
        <f>'Scorecard 3'!D65</f>
        <v>-</v>
      </c>
      <c r="L64" s="39" t="str">
        <f>'Scorecard 3'!E65</f>
        <v>-</v>
      </c>
      <c r="M64" s="39" t="str">
        <f>'Scorecard 3'!F65</f>
        <v>-</v>
      </c>
      <c r="N64" s="37" t="str">
        <f>'Scorecard 4'!C65</f>
        <v>-</v>
      </c>
      <c r="O64" s="39" t="str">
        <f>'Scorecard 4'!D65</f>
        <v>-</v>
      </c>
      <c r="P64" s="39" t="str">
        <f>'Scorecard 4'!E65</f>
        <v>-</v>
      </c>
      <c r="Q64" s="39" t="str">
        <f>'Scorecard 4'!F65</f>
        <v>-</v>
      </c>
    </row>
    <row r="65" spans="1:17" ht="15" customHeight="1" x14ac:dyDescent="0.75">
      <c r="A65" s="38" t="str">
        <f>'Measure Info'!B74</f>
        <v>Procedure, performed: Injectable Contraceptive Provision Procedures (grouping)</v>
      </c>
      <c r="B65" s="37">
        <f>'Scorecard 1 (HE)'!C66</f>
        <v>1</v>
      </c>
      <c r="C65" s="37">
        <f>'Scorecard 1 (HE)'!D66</f>
        <v>1</v>
      </c>
      <c r="D65" s="37">
        <f>'Scorecard 1 (HE)'!E66</f>
        <v>1</v>
      </c>
      <c r="E65" s="37">
        <f>'Scorecard 1 (HE)'!F66</f>
        <v>1</v>
      </c>
      <c r="F65" s="37">
        <f>'Scorecard 2 (HCCN 1)'!C66</f>
        <v>1</v>
      </c>
      <c r="G65" s="37">
        <f>'Scorecard 2 (HCCN 1)'!D66</f>
        <v>1</v>
      </c>
      <c r="H65" s="37">
        <f>'Scorecard 2 (HCCN 1)'!E66</f>
        <v>1</v>
      </c>
      <c r="I65" s="37">
        <f>'Scorecard 2 (HCCN 1)'!F66</f>
        <v>1</v>
      </c>
      <c r="J65" s="39" t="str">
        <f>'Scorecard 3'!C66</f>
        <v>-</v>
      </c>
      <c r="K65" s="37" t="str">
        <f>'Scorecard 3'!D66</f>
        <v>-</v>
      </c>
      <c r="L65" s="39" t="str">
        <f>'Scorecard 3'!E66</f>
        <v>-</v>
      </c>
      <c r="M65" s="39" t="str">
        <f>'Scorecard 3'!F66</f>
        <v>-</v>
      </c>
      <c r="N65" s="37" t="str">
        <f>'Scorecard 4'!C66</f>
        <v>-</v>
      </c>
      <c r="O65" s="39" t="str">
        <f>'Scorecard 4'!D66</f>
        <v>-</v>
      </c>
      <c r="P65" s="39" t="str">
        <f>'Scorecard 4'!E66</f>
        <v>-</v>
      </c>
      <c r="Q65" s="39" t="str">
        <f>'Scorecard 4'!F66</f>
        <v>-</v>
      </c>
    </row>
    <row r="66" spans="1:17" ht="15" customHeight="1" x14ac:dyDescent="0.75">
      <c r="A66" s="38" t="str">
        <f>'Measure Info'!B75</f>
        <v>Procedure, performed: Oral Contraceptive Pill Provision Procedures (grouping)</v>
      </c>
      <c r="B66" s="37">
        <f>'Scorecard 1 (HE)'!C67</f>
        <v>1</v>
      </c>
      <c r="C66" s="37">
        <f>'Scorecard 1 (HE)'!D67</f>
        <v>1</v>
      </c>
      <c r="D66" s="37">
        <f>'Scorecard 1 (HE)'!E67</f>
        <v>1</v>
      </c>
      <c r="E66" s="37">
        <f>'Scorecard 1 (HE)'!F67</f>
        <v>1</v>
      </c>
      <c r="F66" s="37">
        <f>'Scorecard 2 (HCCN 1)'!C67</f>
        <v>1</v>
      </c>
      <c r="G66" s="37">
        <f>'Scorecard 2 (HCCN 1)'!D67</f>
        <v>1</v>
      </c>
      <c r="H66" s="37">
        <f>'Scorecard 2 (HCCN 1)'!E67</f>
        <v>1</v>
      </c>
      <c r="I66" s="37">
        <f>'Scorecard 2 (HCCN 1)'!F67</f>
        <v>1</v>
      </c>
      <c r="J66" s="39" t="str">
        <f>'Scorecard 3'!C67</f>
        <v>-</v>
      </c>
      <c r="K66" s="37" t="str">
        <f>'Scorecard 3'!D67</f>
        <v>-</v>
      </c>
      <c r="L66" s="39" t="str">
        <f>'Scorecard 3'!E67</f>
        <v>-</v>
      </c>
      <c r="M66" s="39" t="str">
        <f>'Scorecard 3'!F67</f>
        <v>-</v>
      </c>
      <c r="N66" s="37" t="str">
        <f>'Scorecard 4'!C67</f>
        <v>-</v>
      </c>
      <c r="O66" s="39" t="str">
        <f>'Scorecard 4'!D67</f>
        <v>-</v>
      </c>
      <c r="P66" s="39" t="str">
        <f>'Scorecard 4'!E67</f>
        <v>-</v>
      </c>
      <c r="Q66" s="39" t="str">
        <f>'Scorecard 4'!F67</f>
        <v>-</v>
      </c>
    </row>
    <row r="67" spans="1:17" ht="15" customHeight="1" x14ac:dyDescent="0.75">
      <c r="A67" s="38" t="str">
        <f>'Measure Info'!B76</f>
        <v>Procedure, performed: Contraceptive Patch SNOMED Provision Procedures</v>
      </c>
      <c r="B67" s="37">
        <f>'Scorecard 1 (HE)'!C68</f>
        <v>0</v>
      </c>
      <c r="C67" s="37">
        <f>'Scorecard 1 (HE)'!D68</f>
        <v>0</v>
      </c>
      <c r="D67" s="37">
        <f>'Scorecard 1 (HE)'!E68</f>
        <v>0</v>
      </c>
      <c r="E67" s="37">
        <f>'Scorecard 1 (HE)'!F68</f>
        <v>0</v>
      </c>
      <c r="F67" s="37">
        <f>'Scorecard 2 (HCCN 1)'!C68</f>
        <v>0</v>
      </c>
      <c r="G67" s="37">
        <f>'Scorecard 2 (HCCN 1)'!D68</f>
        <v>0</v>
      </c>
      <c r="H67" s="37">
        <f>'Scorecard 2 (HCCN 1)'!E68</f>
        <v>0</v>
      </c>
      <c r="I67" s="37">
        <f>'Scorecard 2 (HCCN 1)'!F68</f>
        <v>0</v>
      </c>
      <c r="J67" s="39" t="str">
        <f>'Scorecard 3'!C68</f>
        <v>-</v>
      </c>
      <c r="K67" s="37" t="str">
        <f>'Scorecard 3'!D68</f>
        <v>-</v>
      </c>
      <c r="L67" s="39" t="str">
        <f>'Scorecard 3'!E68</f>
        <v>-</v>
      </c>
      <c r="M67" s="39" t="str">
        <f>'Scorecard 3'!F68</f>
        <v>-</v>
      </c>
      <c r="N67" s="37" t="str">
        <f>'Scorecard 4'!C68</f>
        <v>-</v>
      </c>
      <c r="O67" s="39" t="str">
        <f>'Scorecard 4'!D68</f>
        <v>-</v>
      </c>
      <c r="P67" s="39" t="str">
        <f>'Scorecard 4'!E68</f>
        <v>-</v>
      </c>
      <c r="Q67" s="39" t="str">
        <f>'Scorecard 4'!F68</f>
        <v>-</v>
      </c>
    </row>
    <row r="68" spans="1:17" ht="15" customHeight="1" x14ac:dyDescent="0.75">
      <c r="A68" s="38" t="str">
        <f>'Measure Info'!B77</f>
        <v>Procedure, performed: Intrauterine Devices SNOMED Surveillance Procedures</v>
      </c>
      <c r="B68" s="37">
        <f>'Scorecard 1 (HE)'!C69</f>
        <v>0</v>
      </c>
      <c r="C68" s="37">
        <f>'Scorecard 1 (HE)'!D69</f>
        <v>0</v>
      </c>
      <c r="D68" s="37">
        <f>'Scorecard 1 (HE)'!E69</f>
        <v>0</v>
      </c>
      <c r="E68" s="37">
        <f>'Scorecard 1 (HE)'!F69</f>
        <v>0</v>
      </c>
      <c r="F68" s="37">
        <f>'Scorecard 2 (HCCN 1)'!C69</f>
        <v>0</v>
      </c>
      <c r="G68" s="37">
        <f>'Scorecard 2 (HCCN 1)'!D69</f>
        <v>0</v>
      </c>
      <c r="H68" s="37">
        <f>'Scorecard 2 (HCCN 1)'!E69</f>
        <v>0</v>
      </c>
      <c r="I68" s="37">
        <f>'Scorecard 2 (HCCN 1)'!F69</f>
        <v>0</v>
      </c>
      <c r="J68" s="39" t="str">
        <f>'Scorecard 3'!C69</f>
        <v>-</v>
      </c>
      <c r="K68" s="37" t="str">
        <f>'Scorecard 3'!D69</f>
        <v>-</v>
      </c>
      <c r="L68" s="39" t="str">
        <f>'Scorecard 3'!E69</f>
        <v>-</v>
      </c>
      <c r="M68" s="39" t="str">
        <f>'Scorecard 3'!F69</f>
        <v>-</v>
      </c>
      <c r="N68" s="37" t="str">
        <f>'Scorecard 4'!C69</f>
        <v>-</v>
      </c>
      <c r="O68" s="39" t="str">
        <f>'Scorecard 4'!D69</f>
        <v>-</v>
      </c>
      <c r="P68" s="39" t="str">
        <f>'Scorecard 4'!E69</f>
        <v>-</v>
      </c>
      <c r="Q68" s="39" t="str">
        <f>'Scorecard 4'!F69</f>
        <v>-</v>
      </c>
    </row>
    <row r="69" spans="1:17" ht="15" customHeight="1" x14ac:dyDescent="0.75">
      <c r="A69" s="38" t="str">
        <f>'Measure Info'!B78</f>
        <v>Procedure, performed: Contraceptive Implant SNOMED Surveillance Procedures</v>
      </c>
      <c r="B69" s="37">
        <f>'Scorecard 1 (HE)'!C70</f>
        <v>0</v>
      </c>
      <c r="C69" s="37">
        <f>'Scorecard 1 (HE)'!D70</f>
        <v>0</v>
      </c>
      <c r="D69" s="37">
        <f>'Scorecard 1 (HE)'!E70</f>
        <v>0</v>
      </c>
      <c r="E69" s="37">
        <f>'Scorecard 1 (HE)'!F70</f>
        <v>0</v>
      </c>
      <c r="F69" s="37">
        <f>'Scorecard 2 (HCCN 1)'!C70</f>
        <v>0</v>
      </c>
      <c r="G69" s="37">
        <f>'Scorecard 2 (HCCN 1)'!D70</f>
        <v>0</v>
      </c>
      <c r="H69" s="37">
        <f>'Scorecard 2 (HCCN 1)'!E70</f>
        <v>0</v>
      </c>
      <c r="I69" s="37">
        <f>'Scorecard 2 (HCCN 1)'!F70</f>
        <v>0</v>
      </c>
      <c r="J69" s="39" t="str">
        <f>'Scorecard 3'!C70</f>
        <v>-</v>
      </c>
      <c r="K69" s="37" t="str">
        <f>'Scorecard 3'!D70</f>
        <v>-</v>
      </c>
      <c r="L69" s="39" t="str">
        <f>'Scorecard 3'!E70</f>
        <v>-</v>
      </c>
      <c r="M69" s="39" t="str">
        <f>'Scorecard 3'!F70</f>
        <v>-</v>
      </c>
      <c r="N69" s="37" t="str">
        <f>'Scorecard 4'!C70</f>
        <v>-</v>
      </c>
      <c r="O69" s="39" t="str">
        <f>'Scorecard 4'!D70</f>
        <v>-</v>
      </c>
      <c r="P69" s="39" t="str">
        <f>'Scorecard 4'!E70</f>
        <v>-</v>
      </c>
      <c r="Q69" s="39" t="str">
        <f>'Scorecard 4'!F70</f>
        <v>-</v>
      </c>
    </row>
    <row r="70" spans="1:17" ht="15" customHeight="1" x14ac:dyDescent="0.75">
      <c r="A70" s="38" t="str">
        <f>'Measure Info'!B79</f>
        <v>Assessment, performed: Do you want to talk about contraception or pregnancy prevention during your visit today</v>
      </c>
      <c r="B70" s="37">
        <f>'Scorecard 1 (HE)'!C71</f>
        <v>1</v>
      </c>
      <c r="C70" s="37">
        <f>'Scorecard 1 (HE)'!D71</f>
        <v>1</v>
      </c>
      <c r="D70" s="37">
        <f>'Scorecard 1 (HE)'!E71</f>
        <v>0</v>
      </c>
      <c r="E70" s="37">
        <f>'Scorecard 1 (HE)'!F71</f>
        <v>1</v>
      </c>
      <c r="F70" s="37">
        <f>'Scorecard 2 (HCCN 1)'!C71</f>
        <v>1</v>
      </c>
      <c r="G70" s="37">
        <f>'Scorecard 2 (HCCN 1)'!D71</f>
        <v>1</v>
      </c>
      <c r="H70" s="37">
        <f>'Scorecard 2 (HCCN 1)'!E71</f>
        <v>1</v>
      </c>
      <c r="I70" s="37">
        <f>'Scorecard 2 (HCCN 1)'!F71</f>
        <v>1</v>
      </c>
      <c r="J70" s="39" t="str">
        <f>'Scorecard 3'!C71</f>
        <v>-</v>
      </c>
      <c r="K70" s="37" t="str">
        <f>'Scorecard 3'!D71</f>
        <v>-</v>
      </c>
      <c r="L70" s="39" t="str">
        <f>'Scorecard 3'!E71</f>
        <v>-</v>
      </c>
      <c r="M70" s="39" t="str">
        <f>'Scorecard 3'!F71</f>
        <v>-</v>
      </c>
      <c r="N70" s="37" t="str">
        <f>'Scorecard 4'!C71</f>
        <v>-</v>
      </c>
      <c r="O70" s="39" t="str">
        <f>'Scorecard 4'!D71</f>
        <v>-</v>
      </c>
      <c r="P70" s="39" t="str">
        <f>'Scorecard 4'!E71</f>
        <v>-</v>
      </c>
      <c r="Q70" s="39" t="str">
        <f>'Scorecard 4'!F71</f>
        <v>-</v>
      </c>
    </row>
    <row r="71" spans="1:17" ht="15" customHeight="1" x14ac:dyDescent="0.75">
      <c r="A71" s="38" t="str">
        <f>'Measure Info'!B80</f>
        <v>Assessment, performed: No - I am already using contraception</v>
      </c>
      <c r="B71" s="37">
        <f>'Scorecard 1 (HE)'!C72</f>
        <v>1</v>
      </c>
      <c r="C71" s="37">
        <f>'Scorecard 1 (HE)'!D72</f>
        <v>1</v>
      </c>
      <c r="D71" s="37">
        <f>'Scorecard 1 (HE)'!E72</f>
        <v>0</v>
      </c>
      <c r="E71" s="37">
        <f>'Scorecard 1 (HE)'!F72</f>
        <v>1</v>
      </c>
      <c r="F71" s="37">
        <f>'Scorecard 2 (HCCN 1)'!C72</f>
        <v>1</v>
      </c>
      <c r="G71" s="37">
        <f>'Scorecard 2 (HCCN 1)'!D72</f>
        <v>1</v>
      </c>
      <c r="H71" s="37">
        <f>'Scorecard 2 (HCCN 1)'!E72</f>
        <v>1</v>
      </c>
      <c r="I71" s="37">
        <f>'Scorecard 2 (HCCN 1)'!F72</f>
        <v>1</v>
      </c>
      <c r="J71" s="39" t="str">
        <f>'Scorecard 3'!C72</f>
        <v>-</v>
      </c>
      <c r="K71" s="37" t="str">
        <f>'Scorecard 3'!D72</f>
        <v>-</v>
      </c>
      <c r="L71" s="39" t="str">
        <f>'Scorecard 3'!E72</f>
        <v>-</v>
      </c>
      <c r="M71" s="39" t="str">
        <f>'Scorecard 3'!F72</f>
        <v>-</v>
      </c>
      <c r="N71" s="37" t="str">
        <f>'Scorecard 4'!C72</f>
        <v>-</v>
      </c>
      <c r="O71" s="39" t="str">
        <f>'Scorecard 4'!D72</f>
        <v>-</v>
      </c>
      <c r="P71" s="39" t="str">
        <f>'Scorecard 4'!E72</f>
        <v>-</v>
      </c>
      <c r="Q71" s="39" t="str">
        <f>'Scorecard 4'!F72</f>
        <v>-</v>
      </c>
    </row>
    <row r="72" spans="1:17" ht="15" customHeight="1" x14ac:dyDescent="0.75">
      <c r="A72" s="38" t="str">
        <f>'Measure Info'!B81</f>
        <v>Assessment, performed: No - I am hoping to become pregnant in the near future</v>
      </c>
      <c r="B72" s="37">
        <f>'Scorecard 1 (HE)'!C73</f>
        <v>1</v>
      </c>
      <c r="C72" s="37">
        <f>'Scorecard 1 (HE)'!D73</f>
        <v>1</v>
      </c>
      <c r="D72" s="37">
        <f>'Scorecard 1 (HE)'!E73</f>
        <v>0</v>
      </c>
      <c r="E72" s="37">
        <f>'Scorecard 1 (HE)'!F73</f>
        <v>1</v>
      </c>
      <c r="F72" s="37">
        <f>'Scorecard 2 (HCCN 1)'!C73</f>
        <v>1</v>
      </c>
      <c r="G72" s="37">
        <f>'Scorecard 2 (HCCN 1)'!D73</f>
        <v>1</v>
      </c>
      <c r="H72" s="37">
        <f>'Scorecard 2 (HCCN 1)'!E73</f>
        <v>1</v>
      </c>
      <c r="I72" s="37">
        <f>'Scorecard 2 (HCCN 1)'!F73</f>
        <v>1</v>
      </c>
      <c r="J72" s="39" t="str">
        <f>'Scorecard 3'!C73</f>
        <v>-</v>
      </c>
      <c r="K72" s="37" t="str">
        <f>'Scorecard 3'!D73</f>
        <v>-</v>
      </c>
      <c r="L72" s="39" t="str">
        <f>'Scorecard 3'!E73</f>
        <v>-</v>
      </c>
      <c r="M72" s="39" t="str">
        <f>'Scorecard 3'!F73</f>
        <v>-</v>
      </c>
      <c r="N72" s="37" t="str">
        <f>'Scorecard 4'!C73</f>
        <v>-</v>
      </c>
      <c r="O72" s="39" t="str">
        <f>'Scorecard 4'!D73</f>
        <v>-</v>
      </c>
      <c r="P72" s="39" t="str">
        <f>'Scorecard 4'!E73</f>
        <v>-</v>
      </c>
      <c r="Q72" s="39" t="str">
        <f>'Scorecard 4'!F73</f>
        <v>-</v>
      </c>
    </row>
    <row r="73" spans="1:17" ht="15" customHeight="1" x14ac:dyDescent="0.75">
      <c r="A73" s="38" t="str">
        <f>'Measure Info'!B82</f>
        <v>Assessment, performed: No - I am unsure or dont want to use contraception</v>
      </c>
      <c r="B73" s="37">
        <f>'Scorecard 1 (HE)'!C74</f>
        <v>1</v>
      </c>
      <c r="C73" s="37">
        <f>'Scorecard 1 (HE)'!D74</f>
        <v>1</v>
      </c>
      <c r="D73" s="37">
        <f>'Scorecard 1 (HE)'!E74</f>
        <v>0</v>
      </c>
      <c r="E73" s="37">
        <f>'Scorecard 1 (HE)'!F74</f>
        <v>1</v>
      </c>
      <c r="F73" s="37">
        <f>'Scorecard 2 (HCCN 1)'!C74</f>
        <v>1</v>
      </c>
      <c r="G73" s="37">
        <f>'Scorecard 2 (HCCN 1)'!D74</f>
        <v>1</v>
      </c>
      <c r="H73" s="37">
        <f>'Scorecard 2 (HCCN 1)'!E74</f>
        <v>1</v>
      </c>
      <c r="I73" s="37">
        <f>'Scorecard 2 (HCCN 1)'!F74</f>
        <v>1</v>
      </c>
      <c r="J73" s="39" t="str">
        <f>'Scorecard 3'!C74</f>
        <v>-</v>
      </c>
      <c r="K73" s="37" t="str">
        <f>'Scorecard 3'!D74</f>
        <v>-</v>
      </c>
      <c r="L73" s="39" t="str">
        <f>'Scorecard 3'!E74</f>
        <v>-</v>
      </c>
      <c r="M73" s="39" t="str">
        <f>'Scorecard 3'!F74</f>
        <v>-</v>
      </c>
      <c r="N73" s="37" t="str">
        <f>'Scorecard 4'!C74</f>
        <v>-</v>
      </c>
      <c r="O73" s="39" t="str">
        <f>'Scorecard 4'!D74</f>
        <v>-</v>
      </c>
      <c r="P73" s="39" t="str">
        <f>'Scorecard 4'!E74</f>
        <v>-</v>
      </c>
      <c r="Q73" s="39" t="str">
        <f>'Scorecard 4'!F74</f>
        <v>-</v>
      </c>
    </row>
    <row r="74" spans="1:17" ht="15" customHeight="1" x14ac:dyDescent="0.75">
      <c r="A74" s="38" t="str">
        <f>'Measure Info'!B83</f>
        <v>Assessment, performed: No - I do not want to talk about contraception today because I am here for something else</v>
      </c>
      <c r="B74" s="37">
        <f>'Scorecard 1 (HE)'!C75</f>
        <v>1</v>
      </c>
      <c r="C74" s="37">
        <f>'Scorecard 1 (HE)'!D75</f>
        <v>1</v>
      </c>
      <c r="D74" s="37">
        <f>'Scorecard 1 (HE)'!E75</f>
        <v>0</v>
      </c>
      <c r="E74" s="37">
        <f>'Scorecard 1 (HE)'!F75</f>
        <v>1</v>
      </c>
      <c r="F74" s="37">
        <f>'Scorecard 2 (HCCN 1)'!C75</f>
        <v>1</v>
      </c>
      <c r="G74" s="37">
        <f>'Scorecard 2 (HCCN 1)'!D75</f>
        <v>1</v>
      </c>
      <c r="H74" s="37">
        <f>'Scorecard 2 (HCCN 1)'!E75</f>
        <v>1</v>
      </c>
      <c r="I74" s="37">
        <f>'Scorecard 2 (HCCN 1)'!F75</f>
        <v>1</v>
      </c>
      <c r="J74" s="39" t="str">
        <f>'Scorecard 3'!C75</f>
        <v>-</v>
      </c>
      <c r="K74" s="37" t="str">
        <f>'Scorecard 3'!D75</f>
        <v>-</v>
      </c>
      <c r="L74" s="39" t="str">
        <f>'Scorecard 3'!E75</f>
        <v>-</v>
      </c>
      <c r="M74" s="39" t="str">
        <f>'Scorecard 3'!F75</f>
        <v>-</v>
      </c>
      <c r="N74" s="37" t="str">
        <f>'Scorecard 4'!C75</f>
        <v>-</v>
      </c>
      <c r="O74" s="39" t="str">
        <f>'Scorecard 4'!D75</f>
        <v>-</v>
      </c>
      <c r="P74" s="39" t="str">
        <f>'Scorecard 4'!E75</f>
        <v>-</v>
      </c>
      <c r="Q74" s="39" t="str">
        <f>'Scorecard 4'!F75</f>
        <v>-</v>
      </c>
    </row>
    <row r="75" spans="1:17" ht="15" customHeight="1" x14ac:dyDescent="0.75">
      <c r="A75" s="38" t="str">
        <f>'Measure Info'!B84</f>
        <v>Assessment, performed: No - This question does not apply to me/I prefer not to answer</v>
      </c>
      <c r="B75" s="37">
        <f>'Scorecard 1 (HE)'!C76</f>
        <v>1</v>
      </c>
      <c r="C75" s="37">
        <f>'Scorecard 1 (HE)'!D76</f>
        <v>1</v>
      </c>
      <c r="D75" s="37">
        <f>'Scorecard 1 (HE)'!E76</f>
        <v>0</v>
      </c>
      <c r="E75" s="37">
        <f>'Scorecard 1 (HE)'!F76</f>
        <v>1</v>
      </c>
      <c r="F75" s="37">
        <f>'Scorecard 2 (HCCN 1)'!C76</f>
        <v>1</v>
      </c>
      <c r="G75" s="37">
        <f>'Scorecard 2 (HCCN 1)'!D76</f>
        <v>1</v>
      </c>
      <c r="H75" s="37">
        <f>'Scorecard 2 (HCCN 1)'!E76</f>
        <v>1</v>
      </c>
      <c r="I75" s="37">
        <f>'Scorecard 2 (HCCN 1)'!F76</f>
        <v>1</v>
      </c>
      <c r="J75" s="39" t="str">
        <f>'Scorecard 3'!C76</f>
        <v>-</v>
      </c>
      <c r="K75" s="37" t="str">
        <f>'Scorecard 3'!D76</f>
        <v>-</v>
      </c>
      <c r="L75" s="39" t="str">
        <f>'Scorecard 3'!E76</f>
        <v>-</v>
      </c>
      <c r="M75" s="39" t="str">
        <f>'Scorecard 3'!F76</f>
        <v>-</v>
      </c>
      <c r="N75" s="37" t="str">
        <f>'Scorecard 4'!C76</f>
        <v>-</v>
      </c>
      <c r="O75" s="39" t="str">
        <f>'Scorecard 4'!D76</f>
        <v>-</v>
      </c>
      <c r="P75" s="39" t="str">
        <f>'Scorecard 4'!E76</f>
        <v>-</v>
      </c>
      <c r="Q75" s="39" t="str">
        <f>'Scorecard 4'!F76</f>
        <v>-</v>
      </c>
    </row>
    <row r="76" spans="1:17" ht="15" customHeight="1" x14ac:dyDescent="0.75">
      <c r="A76" s="38" t="str">
        <f>'Measure Info'!B85</f>
        <v>Assessment, performed: Yes</v>
      </c>
      <c r="B76" s="37">
        <f>'Scorecard 1 (HE)'!C77</f>
        <v>1</v>
      </c>
      <c r="C76" s="37">
        <f>'Scorecard 1 (HE)'!D77</f>
        <v>1</v>
      </c>
      <c r="D76" s="37">
        <f>'Scorecard 1 (HE)'!E77</f>
        <v>0</v>
      </c>
      <c r="E76" s="37">
        <f>'Scorecard 1 (HE)'!F77</f>
        <v>1</v>
      </c>
      <c r="F76" s="37">
        <f>'Scorecard 2 (HCCN 1)'!C77</f>
        <v>1</v>
      </c>
      <c r="G76" s="37">
        <f>'Scorecard 2 (HCCN 1)'!D77</f>
        <v>1</v>
      </c>
      <c r="H76" s="37">
        <f>'Scorecard 2 (HCCN 1)'!E77</f>
        <v>1</v>
      </c>
      <c r="I76" s="37">
        <f>'Scorecard 2 (HCCN 1)'!F77</f>
        <v>1</v>
      </c>
      <c r="J76" s="39" t="str">
        <f>'Scorecard 3'!C77</f>
        <v>-</v>
      </c>
      <c r="K76" s="37" t="str">
        <f>'Scorecard 3'!D77</f>
        <v>-</v>
      </c>
      <c r="L76" s="39" t="str">
        <f>'Scorecard 3'!E77</f>
        <v>-</v>
      </c>
      <c r="M76" s="39" t="str">
        <f>'Scorecard 3'!F77</f>
        <v>-</v>
      </c>
      <c r="N76" s="37" t="str">
        <f>'Scorecard 4'!C77</f>
        <v>-</v>
      </c>
      <c r="O76" s="39" t="str">
        <f>'Scorecard 4'!D77</f>
        <v>-</v>
      </c>
      <c r="P76" s="39" t="str">
        <f>'Scorecard 4'!E77</f>
        <v>-</v>
      </c>
      <c r="Q76" s="39" t="str">
        <f>'Scorecard 4'!F77</f>
        <v>-</v>
      </c>
    </row>
    <row r="77" spans="1:17" ht="15" customHeight="1" x14ac:dyDescent="0.75">
      <c r="A77" s="38" t="str">
        <f>'Measure Info'!B86</f>
        <v>Encounter, performed: Office Visit</v>
      </c>
      <c r="B77" s="37">
        <f>'Scorecard 1 (HE)'!C78</f>
        <v>1</v>
      </c>
      <c r="C77" s="37">
        <f>'Scorecard 1 (HE)'!D78</f>
        <v>1</v>
      </c>
      <c r="D77" s="37">
        <f>'Scorecard 1 (HE)'!E78</f>
        <v>1</v>
      </c>
      <c r="E77" s="37">
        <f>'Scorecard 1 (HE)'!F78</f>
        <v>1</v>
      </c>
      <c r="F77" s="37">
        <f>'Scorecard 2 (HCCN 1)'!C78</f>
        <v>1</v>
      </c>
      <c r="G77" s="37">
        <f>'Scorecard 2 (HCCN 1)'!D78</f>
        <v>1</v>
      </c>
      <c r="H77" s="37">
        <f>'Scorecard 2 (HCCN 1)'!E78</f>
        <v>1</v>
      </c>
      <c r="I77" s="37">
        <f>'Scorecard 2 (HCCN 1)'!F78</f>
        <v>1</v>
      </c>
      <c r="J77" s="39" t="str">
        <f>'Scorecard 3'!C78</f>
        <v>-</v>
      </c>
      <c r="K77" s="37" t="str">
        <f>'Scorecard 3'!D78</f>
        <v>-</v>
      </c>
      <c r="L77" s="39" t="str">
        <f>'Scorecard 3'!E78</f>
        <v>-</v>
      </c>
      <c r="M77" s="39" t="str">
        <f>'Scorecard 3'!F78</f>
        <v>-</v>
      </c>
      <c r="N77" s="37" t="str">
        <f>'Scorecard 4'!C78</f>
        <v>-</v>
      </c>
      <c r="O77" s="39" t="str">
        <f>'Scorecard 4'!D78</f>
        <v>-</v>
      </c>
      <c r="P77" s="39" t="str">
        <f>'Scorecard 4'!E78</f>
        <v>-</v>
      </c>
      <c r="Q77" s="39" t="str">
        <f>'Scorecard 4'!F78</f>
        <v>-</v>
      </c>
    </row>
    <row r="78" spans="1:17" ht="15" customHeight="1" x14ac:dyDescent="0.75">
      <c r="A78" s="38" t="str">
        <f>'Measure Info'!B87</f>
        <v>Patient Characteristic: Female</v>
      </c>
      <c r="B78" s="37">
        <f>'Scorecard 1 (HE)'!C79</f>
        <v>1</v>
      </c>
      <c r="C78" s="37">
        <f>'Scorecard 1 (HE)'!D79</f>
        <v>1</v>
      </c>
      <c r="D78" s="37">
        <f>'Scorecard 1 (HE)'!E79</f>
        <v>1</v>
      </c>
      <c r="E78" s="37">
        <f>'Scorecard 1 (HE)'!F79</f>
        <v>1</v>
      </c>
      <c r="F78" s="37">
        <f>'Scorecard 2 (HCCN 1)'!C79</f>
        <v>1</v>
      </c>
      <c r="G78" s="37">
        <f>'Scorecard 2 (HCCN 1)'!D79</f>
        <v>1</v>
      </c>
      <c r="H78" s="37">
        <f>'Scorecard 2 (HCCN 1)'!E79</f>
        <v>1</v>
      </c>
      <c r="I78" s="37">
        <f>'Scorecard 2 (HCCN 1)'!F79</f>
        <v>1</v>
      </c>
      <c r="J78" s="39" t="str">
        <f>'Scorecard 3'!C79</f>
        <v>-</v>
      </c>
      <c r="K78" s="37" t="str">
        <f>'Scorecard 3'!D79</f>
        <v>-</v>
      </c>
      <c r="L78" s="39" t="str">
        <f>'Scorecard 3'!E79</f>
        <v>-</v>
      </c>
      <c r="M78" s="39" t="str">
        <f>'Scorecard 3'!F79</f>
        <v>-</v>
      </c>
      <c r="N78" s="37" t="str">
        <f>'Scorecard 4'!C79</f>
        <v>-</v>
      </c>
      <c r="O78" s="39" t="str">
        <f>'Scorecard 4'!D79</f>
        <v>-</v>
      </c>
      <c r="P78" s="39" t="str">
        <f>'Scorecard 4'!E79</f>
        <v>-</v>
      </c>
      <c r="Q78" s="39" t="str">
        <f>'Scorecard 4'!F79</f>
        <v>-</v>
      </c>
    </row>
    <row r="79" spans="1:17" ht="15" customHeight="1" x14ac:dyDescent="0.75">
      <c r="A79" s="38" t="str">
        <f>'Measure Info'!B88</f>
        <v>Diagnosis, performed: Non Live Birth Diagnoses (grouping)</v>
      </c>
      <c r="B79" s="37">
        <f>'Scorecard 1 (HE)'!C80</f>
        <v>1</v>
      </c>
      <c r="C79" s="37">
        <f>'Scorecard 1 (HE)'!D80</f>
        <v>1</v>
      </c>
      <c r="D79" s="37">
        <f>'Scorecard 1 (HE)'!E80</f>
        <v>1</v>
      </c>
      <c r="E79" s="37">
        <f>'Scorecard 1 (HE)'!F80</f>
        <v>1</v>
      </c>
      <c r="F79" s="37">
        <f>'Scorecard 2 (HCCN 1)'!C80</f>
        <v>1</v>
      </c>
      <c r="G79" s="37">
        <f>'Scorecard 2 (HCCN 1)'!D80</f>
        <v>1</v>
      </c>
      <c r="H79" s="37">
        <f>'Scorecard 2 (HCCN 1)'!E80</f>
        <v>1</v>
      </c>
      <c r="I79" s="37">
        <f>'Scorecard 2 (HCCN 1)'!F80</f>
        <v>1</v>
      </c>
      <c r="J79" s="39" t="str">
        <f>'Scorecard 3'!C80</f>
        <v>-</v>
      </c>
      <c r="K79" s="37" t="str">
        <f>'Scorecard 3'!D80</f>
        <v>-</v>
      </c>
      <c r="L79" s="39" t="str">
        <f>'Scorecard 3'!E80</f>
        <v>-</v>
      </c>
      <c r="M79" s="39" t="str">
        <f>'Scorecard 3'!F80</f>
        <v>-</v>
      </c>
      <c r="N79" s="37" t="str">
        <f>'Scorecard 4'!C80</f>
        <v>-</v>
      </c>
      <c r="O79" s="39" t="str">
        <f>'Scorecard 4'!D80</f>
        <v>-</v>
      </c>
      <c r="P79" s="39" t="str">
        <f>'Scorecard 4'!E80</f>
        <v>-</v>
      </c>
      <c r="Q79" s="39" t="str">
        <f>'Scorecard 4'!F80</f>
        <v>-</v>
      </c>
    </row>
    <row r="80" spans="1:17" ht="15" customHeight="1" x14ac:dyDescent="0.75">
      <c r="A80" s="38" t="str">
        <f>'Measure Info'!B89</f>
        <v>Procedure, performed: Non Live Birth Procedures (grouping)</v>
      </c>
      <c r="B80" s="37">
        <f>'Scorecard 1 (HE)'!C81</f>
        <v>1</v>
      </c>
      <c r="C80" s="37">
        <f>'Scorecard 1 (HE)'!D81</f>
        <v>1</v>
      </c>
      <c r="D80" s="37">
        <f>'Scorecard 1 (HE)'!E81</f>
        <v>1</v>
      </c>
      <c r="E80" s="37">
        <f>'Scorecard 1 (HE)'!F81</f>
        <v>1</v>
      </c>
      <c r="F80" s="37">
        <f>'Scorecard 2 (HCCN 1)'!C81</f>
        <v>1</v>
      </c>
      <c r="G80" s="37">
        <f>'Scorecard 2 (HCCN 1)'!D81</f>
        <v>1</v>
      </c>
      <c r="H80" s="37">
        <f>'Scorecard 2 (HCCN 1)'!E81</f>
        <v>1</v>
      </c>
      <c r="I80" s="37">
        <f>'Scorecard 2 (HCCN 1)'!F81</f>
        <v>1</v>
      </c>
      <c r="J80" s="142"/>
      <c r="K80" s="143"/>
      <c r="L80" s="142"/>
      <c r="M80" s="142"/>
      <c r="N80" s="143"/>
      <c r="O80" s="142"/>
      <c r="P80" s="142"/>
      <c r="Q80" s="142"/>
    </row>
    <row r="81" spans="1:17" ht="15" customHeight="1" x14ac:dyDescent="0.75">
      <c r="A81" s="38" t="str">
        <f>'Measure Info'!B90</f>
        <v>Assessment, performed: Partner had vasectomy (situation)</v>
      </c>
      <c r="B81" s="37">
        <f>'Scorecard 1 (HE)'!C82</f>
        <v>0</v>
      </c>
      <c r="C81" s="37">
        <f>'Scorecard 1 (HE)'!D82</f>
        <v>0</v>
      </c>
      <c r="D81" s="37">
        <f>'Scorecard 1 (HE)'!E82</f>
        <v>0</v>
      </c>
      <c r="E81" s="37">
        <f>'Scorecard 1 (HE)'!F82</f>
        <v>0</v>
      </c>
      <c r="F81" s="37">
        <f>'Scorecard 2 (HCCN 1)'!C82</f>
        <v>0</v>
      </c>
      <c r="G81" s="37">
        <f>'Scorecard 2 (HCCN 1)'!D82</f>
        <v>1</v>
      </c>
      <c r="H81" s="37">
        <f>'Scorecard 2 (HCCN 1)'!E82</f>
        <v>0</v>
      </c>
      <c r="I81" s="37">
        <f>'Scorecard 2 (HCCN 1)'!F82</f>
        <v>0</v>
      </c>
      <c r="J81" s="142"/>
      <c r="K81" s="143"/>
      <c r="L81" s="142"/>
      <c r="M81" s="142"/>
      <c r="N81" s="143"/>
      <c r="O81" s="142"/>
      <c r="P81" s="142"/>
      <c r="Q81" s="142"/>
    </row>
    <row r="82" spans="1:17" ht="15" customHeight="1" x14ac:dyDescent="0.75">
      <c r="A82" s="38" t="str">
        <f>'Measure Info'!B91</f>
        <v>Medication, Active: Contraceptive Implants RXNORM Medications</v>
      </c>
      <c r="B82" s="37">
        <f>'Scorecard 1 (HE)'!C83</f>
        <v>1</v>
      </c>
      <c r="C82" s="37">
        <f>'Scorecard 1 (HE)'!D83</f>
        <v>1</v>
      </c>
      <c r="D82" s="37">
        <f>'Scorecard 1 (HE)'!E83</f>
        <v>1</v>
      </c>
      <c r="E82" s="37">
        <f>'Scorecard 1 (HE)'!F83</f>
        <v>1</v>
      </c>
      <c r="F82" s="37">
        <f>'Scorecard 2 (HCCN 1)'!C83</f>
        <v>1</v>
      </c>
      <c r="G82" s="37">
        <f>'Scorecard 2 (HCCN 1)'!D83</f>
        <v>1</v>
      </c>
      <c r="H82" s="37">
        <f>'Scorecard 2 (HCCN 1)'!E83</f>
        <v>1</v>
      </c>
      <c r="I82" s="37">
        <f>'Scorecard 2 (HCCN 1)'!F83</f>
        <v>1</v>
      </c>
      <c r="J82" s="142"/>
      <c r="K82" s="143"/>
      <c r="L82" s="142"/>
      <c r="M82" s="142"/>
      <c r="N82" s="143"/>
      <c r="O82" s="142"/>
      <c r="P82" s="142"/>
      <c r="Q82" s="142"/>
    </row>
    <row r="83" spans="1:17" ht="15" customHeight="1" x14ac:dyDescent="0.75">
      <c r="A83" s="38" t="str">
        <f>'Measure Info'!B92</f>
        <v>Medication, Active: Intrauterine Devices RXNORM Medications</v>
      </c>
      <c r="B83" s="37">
        <f>'Scorecard 1 (HE)'!C84</f>
        <v>1</v>
      </c>
      <c r="C83" s="37">
        <f>'Scorecard 1 (HE)'!D84</f>
        <v>1</v>
      </c>
      <c r="D83" s="37">
        <f>'Scorecard 1 (HE)'!E84</f>
        <v>1</v>
      </c>
      <c r="E83" s="37">
        <f>'Scorecard 1 (HE)'!F84</f>
        <v>1</v>
      </c>
      <c r="F83" s="37">
        <f>'Scorecard 2 (HCCN 1)'!C84</f>
        <v>1</v>
      </c>
      <c r="G83" s="37">
        <f>'Scorecard 2 (HCCN 1)'!D84</f>
        <v>1</v>
      </c>
      <c r="H83" s="37">
        <f>'Scorecard 2 (HCCN 1)'!E84</f>
        <v>1</v>
      </c>
      <c r="I83" s="37">
        <f>'Scorecard 2 (HCCN 1)'!F84</f>
        <v>1</v>
      </c>
      <c r="J83" s="142"/>
      <c r="K83" s="143"/>
      <c r="L83" s="142"/>
      <c r="M83" s="142"/>
      <c r="N83" s="143"/>
      <c r="O83" s="142"/>
      <c r="P83" s="142"/>
      <c r="Q83" s="142"/>
    </row>
    <row r="84" spans="1:17" ht="15" customHeight="1" x14ac:dyDescent="0.75">
      <c r="A84" s="38" t="str">
        <f>'Measure Info'!B93</f>
        <v>Medication, Active: Injectable Contraceptive RXNORM Medications</v>
      </c>
      <c r="B84" s="37">
        <f>'Scorecard 1 (HE)'!C85</f>
        <v>1</v>
      </c>
      <c r="C84" s="37">
        <f>'Scorecard 1 (HE)'!D85</f>
        <v>1</v>
      </c>
      <c r="D84" s="37">
        <f>'Scorecard 1 (HE)'!E85</f>
        <v>1</v>
      </c>
      <c r="E84" s="37">
        <f>'Scorecard 1 (HE)'!F85</f>
        <v>1</v>
      </c>
      <c r="F84" s="37">
        <f>'Scorecard 2 (HCCN 1)'!C85</f>
        <v>1</v>
      </c>
      <c r="G84" s="37">
        <f>'Scorecard 2 (HCCN 1)'!D85</f>
        <v>1</v>
      </c>
      <c r="H84" s="37">
        <f>'Scorecard 2 (HCCN 1)'!E85</f>
        <v>1</v>
      </c>
      <c r="I84" s="37">
        <f>'Scorecard 2 (HCCN 1)'!F85</f>
        <v>1</v>
      </c>
      <c r="J84" s="142"/>
      <c r="K84" s="143"/>
      <c r="L84" s="142"/>
      <c r="M84" s="142"/>
      <c r="N84" s="143"/>
      <c r="O84" s="142"/>
      <c r="P84" s="142"/>
      <c r="Q84" s="142"/>
    </row>
    <row r="85" spans="1:17" ht="15" customHeight="1" x14ac:dyDescent="0.75">
      <c r="A85" s="38" t="str">
        <f>'Measure Info'!B94</f>
        <v>Medication, Active: Oral Contraceptive Pills RXNORM Medications</v>
      </c>
      <c r="B85" s="37">
        <f>'Scorecard 1 (HE)'!C86</f>
        <v>1</v>
      </c>
      <c r="C85" s="37">
        <f>'Scorecard 1 (HE)'!D86</f>
        <v>1</v>
      </c>
      <c r="D85" s="37">
        <f>'Scorecard 1 (HE)'!E86</f>
        <v>1</v>
      </c>
      <c r="E85" s="37">
        <f>'Scorecard 1 (HE)'!F86</f>
        <v>1</v>
      </c>
      <c r="F85" s="37">
        <f>'Scorecard 2 (HCCN 1)'!C86</f>
        <v>1</v>
      </c>
      <c r="G85" s="37">
        <f>'Scorecard 2 (HCCN 1)'!D86</f>
        <v>1</v>
      </c>
      <c r="H85" s="37">
        <f>'Scorecard 2 (HCCN 1)'!E86</f>
        <v>1</v>
      </c>
      <c r="I85" s="37">
        <f>'Scorecard 2 (HCCN 1)'!F86</f>
        <v>1</v>
      </c>
      <c r="J85" s="142"/>
      <c r="K85" s="143"/>
      <c r="L85" s="142"/>
      <c r="M85" s="142"/>
      <c r="N85" s="143"/>
      <c r="O85" s="142"/>
      <c r="P85" s="142"/>
      <c r="Q85" s="142"/>
    </row>
    <row r="86" spans="1:17" ht="15" customHeight="1" x14ac:dyDescent="0.75">
      <c r="A86" s="38" t="str">
        <f>'Measure Info'!B95</f>
        <v>Medication, Active: Contraceptive Patch RXNORM Medications</v>
      </c>
      <c r="B86" s="37">
        <f>'Scorecard 1 (HE)'!C87</f>
        <v>1</v>
      </c>
      <c r="C86" s="37">
        <f>'Scorecard 1 (HE)'!D87</f>
        <v>1</v>
      </c>
      <c r="D86" s="37">
        <f>'Scorecard 1 (HE)'!E87</f>
        <v>1</v>
      </c>
      <c r="E86" s="37">
        <f>'Scorecard 1 (HE)'!F87</f>
        <v>1</v>
      </c>
      <c r="F86" s="37">
        <f>'Scorecard 2 (HCCN 1)'!C87</f>
        <v>1</v>
      </c>
      <c r="G86" s="37">
        <f>'Scorecard 2 (HCCN 1)'!D87</f>
        <v>1</v>
      </c>
      <c r="H86" s="37">
        <f>'Scorecard 2 (HCCN 1)'!E87</f>
        <v>1</v>
      </c>
      <c r="I86" s="37">
        <f>'Scorecard 2 (HCCN 1)'!F87</f>
        <v>1</v>
      </c>
      <c r="J86" s="142"/>
      <c r="K86" s="143"/>
      <c r="L86" s="142"/>
      <c r="M86" s="142"/>
      <c r="N86" s="143"/>
      <c r="O86" s="142"/>
      <c r="P86" s="142"/>
      <c r="Q86" s="142"/>
    </row>
    <row r="87" spans="1:17" ht="15" customHeight="1" x14ac:dyDescent="0.75">
      <c r="A87" s="38" t="str">
        <f>'Measure Info'!B96</f>
        <v>Medication, Active: Contraceptive Ring RXNORM Medications</v>
      </c>
      <c r="B87" s="37">
        <f>'Scorecard 1 (HE)'!C88</f>
        <v>1</v>
      </c>
      <c r="C87" s="37">
        <f>'Scorecard 1 (HE)'!D88</f>
        <v>1</v>
      </c>
      <c r="D87" s="37">
        <f>'Scorecard 1 (HE)'!E88</f>
        <v>1</v>
      </c>
      <c r="E87" s="37">
        <f>'Scorecard 1 (HE)'!F88</f>
        <v>1</v>
      </c>
      <c r="F87" s="37">
        <f>'Scorecard 2 (HCCN 1)'!C88</f>
        <v>1</v>
      </c>
      <c r="G87" s="37">
        <f>'Scorecard 2 (HCCN 1)'!D88</f>
        <v>1</v>
      </c>
      <c r="H87" s="37">
        <f>'Scorecard 2 (HCCN 1)'!E88</f>
        <v>1</v>
      </c>
      <c r="I87" s="37">
        <f>'Scorecard 2 (HCCN 1)'!F88</f>
        <v>1</v>
      </c>
      <c r="J87" s="142"/>
      <c r="K87" s="143"/>
      <c r="L87" s="142"/>
      <c r="M87" s="142"/>
      <c r="N87" s="143"/>
      <c r="O87" s="142"/>
      <c r="P87" s="142"/>
      <c r="Q87" s="142"/>
    </row>
    <row r="88" spans="1:17" ht="15" customHeight="1" x14ac:dyDescent="0.75">
      <c r="A88" s="40" t="s">
        <v>73</v>
      </c>
      <c r="B88" s="41"/>
      <c r="C88" s="41"/>
      <c r="D88" s="41"/>
      <c r="E88" s="41"/>
      <c r="F88" s="41"/>
      <c r="G88" s="41"/>
      <c r="H88" s="41"/>
      <c r="I88" s="41"/>
      <c r="J88" s="41"/>
      <c r="K88" s="41"/>
      <c r="L88" s="41"/>
      <c r="M88" s="41"/>
      <c r="N88" s="42"/>
      <c r="O88" s="42"/>
      <c r="P88" s="42"/>
      <c r="Q88" s="42"/>
    </row>
    <row r="89" spans="1:17" ht="15" customHeight="1" x14ac:dyDescent="0.75">
      <c r="A89" s="43" t="s">
        <v>74</v>
      </c>
      <c r="B89" s="44">
        <f>COUNTIF(B4:B81,"0")</f>
        <v>21</v>
      </c>
      <c r="C89" s="44">
        <f t="shared" ref="C89:I89" si="0">COUNTIF(C4:C81,"0")</f>
        <v>23</v>
      </c>
      <c r="D89" s="44">
        <f t="shared" si="0"/>
        <v>28</v>
      </c>
      <c r="E89" s="44">
        <f t="shared" si="0"/>
        <v>23</v>
      </c>
      <c r="F89" s="44">
        <f t="shared" si="0"/>
        <v>11</v>
      </c>
      <c r="G89" s="44">
        <f t="shared" si="0"/>
        <v>6</v>
      </c>
      <c r="H89" s="44">
        <f t="shared" si="0"/>
        <v>13</v>
      </c>
      <c r="I89" s="44">
        <f t="shared" si="0"/>
        <v>14</v>
      </c>
      <c r="J89" s="44">
        <f t="shared" ref="J89:Q89" si="1">COUNTIF(J4:J79,"0")</f>
        <v>0</v>
      </c>
      <c r="K89" s="44">
        <f t="shared" si="1"/>
        <v>0</v>
      </c>
      <c r="L89" s="44">
        <f t="shared" si="1"/>
        <v>0</v>
      </c>
      <c r="M89" s="44">
        <f t="shared" si="1"/>
        <v>0</v>
      </c>
      <c r="N89" s="45">
        <f t="shared" si="1"/>
        <v>0</v>
      </c>
      <c r="O89" s="45">
        <f t="shared" si="1"/>
        <v>0</v>
      </c>
      <c r="P89" s="45">
        <f t="shared" si="1"/>
        <v>0</v>
      </c>
      <c r="Q89" s="45">
        <f t="shared" si="1"/>
        <v>0</v>
      </c>
    </row>
    <row r="90" spans="1:17" ht="15" customHeight="1" x14ac:dyDescent="0.75">
      <c r="A90" s="46" t="s">
        <v>75</v>
      </c>
      <c r="B90" s="45">
        <f>COUNTIF(A4:A87,"&lt;&gt;0")</f>
        <v>84</v>
      </c>
      <c r="C90" s="45">
        <f>$B$90</f>
        <v>84</v>
      </c>
      <c r="D90" s="45">
        <f t="shared" ref="D90:Q90" si="2">$B$90</f>
        <v>84</v>
      </c>
      <c r="E90" s="45">
        <f t="shared" si="2"/>
        <v>84</v>
      </c>
      <c r="F90" s="45">
        <f t="shared" si="2"/>
        <v>84</v>
      </c>
      <c r="G90" s="45">
        <f t="shared" si="2"/>
        <v>84</v>
      </c>
      <c r="H90" s="45">
        <f t="shared" si="2"/>
        <v>84</v>
      </c>
      <c r="I90" s="45">
        <f t="shared" si="2"/>
        <v>84</v>
      </c>
      <c r="J90" s="45">
        <f t="shared" si="2"/>
        <v>84</v>
      </c>
      <c r="K90" s="45">
        <f t="shared" si="2"/>
        <v>84</v>
      </c>
      <c r="L90" s="45">
        <f t="shared" si="2"/>
        <v>84</v>
      </c>
      <c r="M90" s="45">
        <f t="shared" si="2"/>
        <v>84</v>
      </c>
      <c r="N90" s="45">
        <f t="shared" si="2"/>
        <v>84</v>
      </c>
      <c r="O90" s="45">
        <f t="shared" si="2"/>
        <v>84</v>
      </c>
      <c r="P90" s="45">
        <f t="shared" si="2"/>
        <v>84</v>
      </c>
      <c r="Q90" s="45">
        <f t="shared" si="2"/>
        <v>84</v>
      </c>
    </row>
    <row r="91" spans="1:17" ht="15" customHeight="1" x14ac:dyDescent="0.75">
      <c r="A91" s="47" t="s">
        <v>76</v>
      </c>
      <c r="B91" s="48">
        <f t="shared" ref="B91:Q91" si="3">SUM(B89/B90)</f>
        <v>0.25</v>
      </c>
      <c r="C91" s="48">
        <f t="shared" si="3"/>
        <v>0.27380952380952384</v>
      </c>
      <c r="D91" s="48">
        <f t="shared" si="3"/>
        <v>0.33333333333333331</v>
      </c>
      <c r="E91" s="48">
        <f t="shared" si="3"/>
        <v>0.27380952380952384</v>
      </c>
      <c r="F91" s="48">
        <f t="shared" si="3"/>
        <v>0.13095238095238096</v>
      </c>
      <c r="G91" s="48">
        <f t="shared" si="3"/>
        <v>7.1428571428571425E-2</v>
      </c>
      <c r="H91" s="48">
        <f t="shared" si="3"/>
        <v>0.15476190476190477</v>
      </c>
      <c r="I91" s="48">
        <f t="shared" si="3"/>
        <v>0.16666666666666666</v>
      </c>
      <c r="J91" s="48">
        <f t="shared" si="3"/>
        <v>0</v>
      </c>
      <c r="K91" s="48">
        <f t="shared" si="3"/>
        <v>0</v>
      </c>
      <c r="L91" s="48">
        <f t="shared" si="3"/>
        <v>0</v>
      </c>
      <c r="M91" s="48">
        <f t="shared" si="3"/>
        <v>0</v>
      </c>
      <c r="N91" s="48">
        <f t="shared" si="3"/>
        <v>0</v>
      </c>
      <c r="O91" s="48">
        <f t="shared" si="3"/>
        <v>0</v>
      </c>
      <c r="P91" s="48">
        <f t="shared" si="3"/>
        <v>0</v>
      </c>
      <c r="Q91" s="48">
        <f t="shared" si="3"/>
        <v>0</v>
      </c>
    </row>
    <row r="92" spans="1:17" ht="15" customHeight="1" x14ac:dyDescent="0.75">
      <c r="A92" s="47"/>
      <c r="B92" s="48"/>
      <c r="C92" s="48"/>
      <c r="D92" s="48"/>
      <c r="E92" s="48"/>
      <c r="F92" s="48"/>
      <c r="G92" s="48"/>
      <c r="H92" s="48"/>
      <c r="I92" s="48"/>
      <c r="J92" s="48"/>
      <c r="K92" s="48"/>
      <c r="L92" s="48"/>
      <c r="M92" s="48"/>
      <c r="N92" s="48"/>
      <c r="O92" s="48"/>
      <c r="P92" s="48"/>
      <c r="Q92" s="48"/>
    </row>
  </sheetData>
  <conditionalFormatting sqref="B4:Q87">
    <cfRule type="cellIs" dxfId="0" priority="1" stopIfTrue="1" operator="lessThan">
      <formula>0.5</formula>
    </cfRule>
  </conditionalFormatting>
  <pageMargins left="0.7" right="0.7" top="0.75" bottom="0.75" header="0.3" footer="0.3"/>
  <pageSetup orientation="portrait" r:id="rId1"/>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12"/>
  <sheetViews>
    <sheetView showGridLines="0" topLeftCell="B5" workbookViewId="0">
      <selection activeCell="D10" sqref="D10"/>
    </sheetView>
  </sheetViews>
  <sheetFormatPr defaultColWidth="8.86328125" defaultRowHeight="14.75" x14ac:dyDescent="0.75"/>
  <cols>
    <col min="1" max="1" width="54.86328125" style="1" customWidth="1"/>
    <col min="2" max="2" width="51.40625" style="1" customWidth="1"/>
    <col min="3" max="4" width="73.40625" style="1" customWidth="1"/>
    <col min="5" max="255" width="8.86328125" style="1" customWidth="1"/>
  </cols>
  <sheetData>
    <row r="1" spans="1:255" ht="18.5" x14ac:dyDescent="0.9">
      <c r="A1" s="49" t="s">
        <v>77</v>
      </c>
      <c r="B1" s="124" t="str">
        <f>Results!B2</f>
        <v>EHR #1</v>
      </c>
      <c r="C1" s="50"/>
      <c r="D1" s="2"/>
    </row>
    <row r="2" spans="1:255" ht="29.5" x14ac:dyDescent="0.75">
      <c r="A2" s="62" t="s">
        <v>78</v>
      </c>
      <c r="B2" s="124" t="str">
        <f>Results!C2</f>
        <v>eClinicalWorks</v>
      </c>
      <c r="C2" s="2"/>
      <c r="D2" s="2"/>
    </row>
    <row r="3" spans="1:255" x14ac:dyDescent="0.75">
      <c r="A3" s="2"/>
      <c r="B3" s="2"/>
      <c r="C3" s="2"/>
      <c r="D3" s="2"/>
    </row>
    <row r="4" spans="1:255" ht="29.5" x14ac:dyDescent="0.75">
      <c r="A4" s="63" t="s">
        <v>35</v>
      </c>
      <c r="B4" s="64" t="s">
        <v>79</v>
      </c>
      <c r="C4" s="64" t="s">
        <v>80</v>
      </c>
      <c r="D4" s="65" t="s">
        <v>81</v>
      </c>
      <c r="IU4"/>
    </row>
    <row r="5" spans="1:255" ht="59" x14ac:dyDescent="0.75">
      <c r="A5" s="13" t="s">
        <v>305</v>
      </c>
      <c r="B5" s="111" t="s">
        <v>306</v>
      </c>
      <c r="C5" s="112" t="s">
        <v>307</v>
      </c>
      <c r="D5" s="113" t="s">
        <v>308</v>
      </c>
      <c r="IU5"/>
    </row>
    <row r="6" spans="1:255" ht="59" x14ac:dyDescent="0.75">
      <c r="A6" s="13" t="s">
        <v>100</v>
      </c>
      <c r="B6" s="111" t="s">
        <v>306</v>
      </c>
      <c r="C6" s="112" t="s">
        <v>307</v>
      </c>
      <c r="D6" s="112" t="s">
        <v>309</v>
      </c>
      <c r="IU6"/>
    </row>
    <row r="7" spans="1:255" ht="29.5" x14ac:dyDescent="0.75">
      <c r="A7" s="13" t="s">
        <v>310</v>
      </c>
      <c r="B7" s="111" t="s">
        <v>306</v>
      </c>
      <c r="C7" s="112" t="s">
        <v>311</v>
      </c>
      <c r="D7" s="112" t="s">
        <v>312</v>
      </c>
      <c r="IU7"/>
    </row>
    <row r="8" spans="1:255" ht="44.25" x14ac:dyDescent="0.75">
      <c r="A8" s="114" t="s">
        <v>313</v>
      </c>
      <c r="B8" s="61" t="s">
        <v>314</v>
      </c>
      <c r="C8" s="115" t="s">
        <v>315</v>
      </c>
      <c r="D8" s="116" t="s">
        <v>316</v>
      </c>
      <c r="IU8"/>
    </row>
    <row r="9" spans="1:255" ht="44.25" x14ac:dyDescent="0.75">
      <c r="A9" s="117" t="s">
        <v>317</v>
      </c>
      <c r="B9" s="61" t="s">
        <v>314</v>
      </c>
      <c r="C9" s="115" t="s">
        <v>318</v>
      </c>
      <c r="D9" s="116" t="s">
        <v>316</v>
      </c>
      <c r="IU9"/>
    </row>
    <row r="10" spans="1:255" ht="59" x14ac:dyDescent="0.75">
      <c r="A10" s="118" t="s">
        <v>319</v>
      </c>
      <c r="B10" s="119" t="s">
        <v>306</v>
      </c>
      <c r="C10" s="120" t="s">
        <v>320</v>
      </c>
      <c r="D10" s="121" t="s">
        <v>342</v>
      </c>
    </row>
    <row r="11" spans="1:255" ht="44.25" x14ac:dyDescent="0.75">
      <c r="A11" s="13" t="s">
        <v>180</v>
      </c>
      <c r="B11" s="122" t="s">
        <v>321</v>
      </c>
      <c r="C11" s="114" t="s">
        <v>322</v>
      </c>
      <c r="D11" s="120" t="s">
        <v>323</v>
      </c>
    </row>
    <row r="12" spans="1:255" ht="44.25" x14ac:dyDescent="0.75">
      <c r="A12" s="123" t="s">
        <v>324</v>
      </c>
      <c r="B12" s="61" t="s">
        <v>314</v>
      </c>
      <c r="C12" s="115" t="s">
        <v>325</v>
      </c>
      <c r="D12" s="116" t="s">
        <v>326</v>
      </c>
    </row>
  </sheetData>
  <pageMargins left="0.7" right="0.7" top="0.75" bottom="0.75" header="0.3" footer="0.3"/>
  <pageSetup orientation="portrait" r:id="rId1"/>
  <headerFooter>
    <oddFooter>&amp;C&amp;"Helvetica Neue,Regular"&amp;12&amp;K000000&amp;P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c890618-5063-4a10-9269-39309fc44fd8" xsi:nil="true"/>
    <lcf76f155ced4ddcb4097134ff3c332f xmlns="c46a9670-bd66-4586-9525-c163b0e5d59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0D22705296B04B9E99E648B82AFFB2" ma:contentTypeVersion="15" ma:contentTypeDescription="Create a new document." ma:contentTypeScope="" ma:versionID="6ce7f7b00e37373b977998b12058fef6">
  <xsd:schema xmlns:xsd="http://www.w3.org/2001/XMLSchema" xmlns:xs="http://www.w3.org/2001/XMLSchema" xmlns:p="http://schemas.microsoft.com/office/2006/metadata/properties" xmlns:ns2="c46a9670-bd66-4586-9525-c163b0e5d59b" xmlns:ns3="2c890618-5063-4a10-9269-39309fc44fd8" targetNamespace="http://schemas.microsoft.com/office/2006/metadata/properties" ma:root="true" ma:fieldsID="1e786d6491a8c3b2d1e0e4b5301c2f3c" ns2:_="" ns3:_="">
    <xsd:import namespace="c46a9670-bd66-4586-9525-c163b0e5d59b"/>
    <xsd:import namespace="2c890618-5063-4a10-9269-39309fc44f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9670-bd66-4586-9525-c163b0e5d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0b95c9-4b07-4b98-a933-278a957ba3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890618-5063-4a10-9269-39309fc44f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72bffc1-9a4c-412d-8198-1e07bd163c28}" ma:internalName="TaxCatchAll" ma:showField="CatchAllData" ma:web="2c890618-5063-4a10-9269-39309fc44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B59BEF-C127-4452-86EA-51796DB25C6A}">
  <ds:schemaRefs>
    <ds:schemaRef ds:uri="http://schemas.microsoft.com/sharepoint/v3/contenttype/forms"/>
  </ds:schemaRefs>
</ds:datastoreItem>
</file>

<file path=customXml/itemProps2.xml><?xml version="1.0" encoding="utf-8"?>
<ds:datastoreItem xmlns:ds="http://schemas.openxmlformats.org/officeDocument/2006/customXml" ds:itemID="{4FC463E6-7DE1-4BBA-B030-BB53592F47F5}">
  <ds:schemaRefs>
    <ds:schemaRef ds:uri="http://purl.org/dc/terms/"/>
    <ds:schemaRef ds:uri="http://schemas.microsoft.com/office/2006/documentManagement/types"/>
    <ds:schemaRef ds:uri="c46a9670-bd66-4586-9525-c163b0e5d59b"/>
    <ds:schemaRef ds:uri="2c890618-5063-4a10-9269-39309fc44fd8"/>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FA5E0ED-5E68-4046-A492-EC98B4BCE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9670-bd66-4586-9525-c163b0e5d59b"/>
    <ds:schemaRef ds:uri="2c890618-5063-4a10-9269-39309fc44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dd732a6-0413-473f-a1ce-68d1616444b6}" enabled="0" method="" siteId="{2dd732a6-0413-473f-a1ce-68d1616444b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ME</vt:lpstr>
      <vt:lpstr>Measure Info</vt:lpstr>
      <vt:lpstr>DataValidation</vt:lpstr>
      <vt:lpstr>Scorecard 1 (HE)</vt:lpstr>
      <vt:lpstr>Scorecard 2 (HCCN 1)</vt:lpstr>
      <vt:lpstr>Scorecard 3</vt:lpstr>
      <vt:lpstr>Scorecard 4</vt:lpstr>
      <vt:lpstr>Results</vt:lpstr>
      <vt:lpstr>Feasibility Plan (HE)</vt:lpstr>
      <vt:lpstr>Feasibility Plan (HCCN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Feasibility Scorecard</dc:title>
  <dc:subject/>
  <dc:creator>Battelle</dc:creator>
  <cp:keywords>Feasibility, Scorecard</cp:keywords>
  <dc:description/>
  <cp:lastModifiedBy>Ella Puga</cp:lastModifiedBy>
  <cp:revision/>
  <dcterms:created xsi:type="dcterms:W3CDTF">2018-12-12T17:33:02Z</dcterms:created>
  <dcterms:modified xsi:type="dcterms:W3CDTF">2025-04-21T14:44:59Z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0x010100990D22705296B04B9E99E648B82AFFB2</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y fmtid="{D5CDD505-2E9C-101B-9397-08002B2CF9AE}" pid="6" name="MediaServiceImageTags">
    <vt:lpwstr/>
  </property>
</Properties>
</file>