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un\Active\Projects\CCSQ_OP_Measures\cbe_prmr\2024_10_fall_endorsement\ECCQ\ECAT_name_change\"/>
    </mc:Choice>
  </mc:AlternateContent>
  <xr:revisionPtr revIDLastSave="0" documentId="13_ncr:1_{DB7F8282-D714-4070-9C94-8B7D0E02CA0D}" xr6:coauthVersionLast="47" xr6:coauthVersionMax="47" xr10:uidLastSave="{00000000-0000-0000-0000-000000000000}"/>
  <bookViews>
    <workbookView xWindow="-120" yWindow="-120" windowWidth="26160" windowHeight="16395" xr2:uid="{D17C5CC7-1494-48FB-8BD5-156BFB4F86BD}"/>
  </bookViews>
  <sheets>
    <sheet name="READ ME" sheetId="1" r:id="rId1"/>
    <sheet name="Measure Info" sheetId="2" r:id="rId2"/>
    <sheet name="DataValidation" sheetId="9" state="hidden" r:id="rId3"/>
    <sheet name="Scorecard 1" sheetId="3" r:id="rId4"/>
    <sheet name="Scorecard 2" sheetId="4" r:id="rId5"/>
    <sheet name="Scorecard 3" sheetId="5" r:id="rId6"/>
    <sheet name="Scorecard 4" sheetId="6" r:id="rId7"/>
    <sheet name="REH Scorecard" sheetId="10" r:id="rId8"/>
    <sheet name="Results" sheetId="7" r:id="rId9"/>
    <sheet name="Feasibility Plan" sheetId="8" r:id="rId10"/>
  </sheets>
  <externalReferences>
    <externalReference r:id="rId11"/>
  </externalReferences>
  <definedNames>
    <definedName name="Results_Summary7.a2.q24.7.">Results!$A$1:$Q$25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5" l="1"/>
  <c r="B17" i="10"/>
  <c r="B16" i="10"/>
  <c r="B15" i="10"/>
  <c r="B14" i="10"/>
  <c r="B13" i="10"/>
  <c r="B12" i="10"/>
  <c r="B11" i="10"/>
  <c r="B10" i="10"/>
  <c r="B9" i="10"/>
  <c r="B8" i="10"/>
  <c r="B7" i="10"/>
  <c r="B6" i="10"/>
  <c r="B5" i="10"/>
  <c r="B24" i="7"/>
  <c r="C24" i="7"/>
  <c r="D24" i="7"/>
  <c r="E24" i="7"/>
  <c r="F24" i="7"/>
  <c r="G24" i="7"/>
  <c r="H24" i="7"/>
  <c r="I24" i="7"/>
  <c r="J24" i="7"/>
  <c r="K24" i="7"/>
  <c r="L24" i="7"/>
  <c r="M24" i="7"/>
  <c r="N24" i="7"/>
  <c r="O24" i="7"/>
  <c r="P24" i="7"/>
  <c r="Q24" i="7"/>
  <c r="T24" i="7"/>
  <c r="S16" i="7"/>
  <c r="T16" i="7"/>
  <c r="U16" i="7"/>
  <c r="S17" i="7"/>
  <c r="T17" i="7"/>
  <c r="U17" i="7"/>
  <c r="S18" i="7"/>
  <c r="T18" i="7"/>
  <c r="U18" i="7"/>
  <c r="S19" i="7"/>
  <c r="T19" i="7"/>
  <c r="U19" i="7"/>
  <c r="S20" i="7"/>
  <c r="T20" i="7"/>
  <c r="U20" i="7"/>
  <c r="S21" i="7"/>
  <c r="T21" i="7"/>
  <c r="U21" i="7"/>
  <c r="R21" i="7"/>
  <c r="R20" i="7"/>
  <c r="R19" i="7"/>
  <c r="R18" i="7"/>
  <c r="R17" i="7"/>
  <c r="R16" i="7"/>
  <c r="S15" i="7"/>
  <c r="T15" i="7"/>
  <c r="U15" i="7"/>
  <c r="R15" i="7"/>
  <c r="S14" i="7"/>
  <c r="T14" i="7"/>
  <c r="U14" i="7"/>
  <c r="R14" i="7"/>
  <c r="S12" i="7"/>
  <c r="T12" i="7"/>
  <c r="U12" i="7"/>
  <c r="R12" i="7"/>
  <c r="U23" i="7"/>
  <c r="S23" i="7"/>
  <c r="S11" i="7"/>
  <c r="T11" i="7"/>
  <c r="U11" i="7"/>
  <c r="R9" i="7"/>
  <c r="R11" i="7"/>
  <c r="S10" i="7"/>
  <c r="T10" i="7"/>
  <c r="U10" i="7"/>
  <c r="R10" i="7"/>
  <c r="S9" i="7"/>
  <c r="T9" i="7"/>
  <c r="U9" i="7"/>
  <c r="A21" i="7"/>
  <c r="S5" i="7"/>
  <c r="S24" i="7" s="1"/>
  <c r="T5" i="7"/>
  <c r="T23" i="7" s="1"/>
  <c r="U5" i="7"/>
  <c r="U24" i="7" s="1"/>
  <c r="R5" i="7"/>
  <c r="R23" i="7" s="1"/>
  <c r="S2" i="7"/>
  <c r="B1" i="10"/>
  <c r="R24" i="7" l="1"/>
  <c r="B5" i="3" l="1"/>
  <c r="B1" i="3"/>
  <c r="B6" i="5"/>
  <c r="B7" i="5"/>
  <c r="B8" i="5"/>
  <c r="B9" i="5"/>
  <c r="B10" i="5"/>
  <c r="B11" i="5"/>
  <c r="B12" i="5"/>
  <c r="B13" i="5"/>
  <c r="B14" i="5"/>
  <c r="B15" i="5"/>
  <c r="B16" i="5"/>
  <c r="B17" i="5"/>
  <c r="B4" i="7"/>
  <c r="B7" i="3"/>
  <c r="B6" i="3"/>
  <c r="B8" i="3"/>
  <c r="B9" i="3"/>
  <c r="B10" i="3"/>
  <c r="B11" i="3"/>
  <c r="B12" i="3"/>
  <c r="B13" i="3"/>
  <c r="B14" i="3"/>
  <c r="B15" i="3"/>
  <c r="B16" i="3"/>
  <c r="B17" i="3"/>
  <c r="B18" i="3"/>
  <c r="B19" i="3"/>
  <c r="B20" i="3"/>
  <c r="B21" i="3"/>
  <c r="B5" i="4"/>
  <c r="A9" i="9" l="1"/>
  <c r="A10" i="9"/>
  <c r="A11" i="9"/>
  <c r="A12" i="9"/>
  <c r="Q20" i="7" l="1"/>
  <c r="P20" i="7"/>
  <c r="O20" i="7"/>
  <c r="N20" i="7"/>
  <c r="M20" i="7"/>
  <c r="L20" i="7"/>
  <c r="K20" i="7"/>
  <c r="J20" i="7"/>
  <c r="I20" i="7"/>
  <c r="H20" i="7"/>
  <c r="G20" i="7"/>
  <c r="F20" i="7"/>
  <c r="E20" i="7"/>
  <c r="D20" i="7"/>
  <c r="C20" i="7"/>
  <c r="B20" i="7"/>
  <c r="A20" i="7"/>
  <c r="Q19" i="7"/>
  <c r="P19" i="7"/>
  <c r="O19" i="7"/>
  <c r="N19" i="7"/>
  <c r="M19" i="7"/>
  <c r="L19" i="7"/>
  <c r="K19" i="7"/>
  <c r="J19" i="7"/>
  <c r="I19" i="7"/>
  <c r="H19" i="7"/>
  <c r="G19" i="7"/>
  <c r="F19" i="7"/>
  <c r="E19" i="7"/>
  <c r="D19" i="7"/>
  <c r="C19" i="7"/>
  <c r="B19" i="7"/>
  <c r="A19" i="7"/>
  <c r="Q18" i="7"/>
  <c r="P18" i="7"/>
  <c r="O18" i="7"/>
  <c r="N18" i="7"/>
  <c r="M18" i="7"/>
  <c r="L18" i="7"/>
  <c r="K18" i="7"/>
  <c r="J18" i="7"/>
  <c r="I18" i="7"/>
  <c r="H18" i="7"/>
  <c r="G18" i="7"/>
  <c r="F18" i="7"/>
  <c r="E18" i="7"/>
  <c r="D18" i="7"/>
  <c r="C18" i="7"/>
  <c r="B18" i="7"/>
  <c r="A18" i="7"/>
  <c r="Q17" i="7"/>
  <c r="P17" i="7"/>
  <c r="O17" i="7"/>
  <c r="N17" i="7"/>
  <c r="M17" i="7"/>
  <c r="L17" i="7"/>
  <c r="K17" i="7"/>
  <c r="J17" i="7"/>
  <c r="I17" i="7"/>
  <c r="H17" i="7"/>
  <c r="G17" i="7"/>
  <c r="F17" i="7"/>
  <c r="E17" i="7"/>
  <c r="D17" i="7"/>
  <c r="C17" i="7"/>
  <c r="B17" i="7"/>
  <c r="A17" i="7"/>
  <c r="Q16" i="7"/>
  <c r="P16" i="7"/>
  <c r="O16" i="7"/>
  <c r="N16" i="7"/>
  <c r="M16" i="7"/>
  <c r="L16" i="7"/>
  <c r="K16" i="7"/>
  <c r="J16" i="7"/>
  <c r="I16" i="7"/>
  <c r="H16" i="7"/>
  <c r="G16" i="7"/>
  <c r="F16" i="7"/>
  <c r="E16" i="7"/>
  <c r="D16" i="7"/>
  <c r="C16" i="7"/>
  <c r="B16" i="7"/>
  <c r="A16" i="7"/>
  <c r="Q15" i="7"/>
  <c r="P15" i="7"/>
  <c r="O15" i="7"/>
  <c r="N15" i="7"/>
  <c r="M15" i="7"/>
  <c r="L15" i="7"/>
  <c r="K15" i="7"/>
  <c r="J15" i="7"/>
  <c r="I15" i="7"/>
  <c r="H15" i="7"/>
  <c r="G15" i="7"/>
  <c r="F15" i="7"/>
  <c r="E15" i="7"/>
  <c r="D15" i="7"/>
  <c r="C15" i="7"/>
  <c r="B15" i="7"/>
  <c r="A15" i="7"/>
  <c r="Q14" i="7"/>
  <c r="P14" i="7"/>
  <c r="O14" i="7"/>
  <c r="N14" i="7"/>
  <c r="M14" i="7"/>
  <c r="L14" i="7"/>
  <c r="K14" i="7"/>
  <c r="J14" i="7"/>
  <c r="I14" i="7"/>
  <c r="H14" i="7"/>
  <c r="G14" i="7"/>
  <c r="F14" i="7"/>
  <c r="E14" i="7"/>
  <c r="D14" i="7"/>
  <c r="C14" i="7"/>
  <c r="B14" i="7"/>
  <c r="A14" i="7"/>
  <c r="Q13" i="7"/>
  <c r="P13" i="7"/>
  <c r="O13" i="7"/>
  <c r="N13" i="7"/>
  <c r="M13" i="7"/>
  <c r="L13" i="7"/>
  <c r="K13" i="7"/>
  <c r="J13" i="7"/>
  <c r="I13" i="7"/>
  <c r="H13" i="7"/>
  <c r="G13" i="7"/>
  <c r="F13" i="7"/>
  <c r="E13" i="7"/>
  <c r="D13" i="7"/>
  <c r="C13" i="7"/>
  <c r="B13" i="7"/>
  <c r="A13" i="7"/>
  <c r="Q12" i="7"/>
  <c r="P12" i="7"/>
  <c r="O12" i="7"/>
  <c r="N12" i="7"/>
  <c r="M12" i="7"/>
  <c r="L12" i="7"/>
  <c r="K12" i="7"/>
  <c r="J12" i="7"/>
  <c r="I12" i="7"/>
  <c r="H12" i="7"/>
  <c r="G12" i="7"/>
  <c r="F12" i="7"/>
  <c r="E12" i="7"/>
  <c r="D12" i="7"/>
  <c r="C12" i="7"/>
  <c r="B12" i="7"/>
  <c r="A12" i="7"/>
  <c r="Q11" i="7"/>
  <c r="P11" i="7"/>
  <c r="O11" i="7"/>
  <c r="N11" i="7"/>
  <c r="M11" i="7"/>
  <c r="L11" i="7"/>
  <c r="K11" i="7"/>
  <c r="J11" i="7"/>
  <c r="I11" i="7"/>
  <c r="H11" i="7"/>
  <c r="G11" i="7"/>
  <c r="F11" i="7"/>
  <c r="E11" i="7"/>
  <c r="D11" i="7"/>
  <c r="C11" i="7"/>
  <c r="B11" i="7"/>
  <c r="A11" i="7"/>
  <c r="Q10" i="7"/>
  <c r="P10" i="7"/>
  <c r="O10" i="7"/>
  <c r="N10" i="7"/>
  <c r="M10" i="7"/>
  <c r="L10" i="7"/>
  <c r="K10" i="7"/>
  <c r="J10" i="7"/>
  <c r="I10" i="7"/>
  <c r="H10" i="7"/>
  <c r="G10" i="7"/>
  <c r="F10" i="7"/>
  <c r="E10" i="7"/>
  <c r="D10" i="7"/>
  <c r="C10" i="7"/>
  <c r="B10" i="7"/>
  <c r="A10" i="7"/>
  <c r="Q9" i="7"/>
  <c r="P9" i="7"/>
  <c r="O9" i="7"/>
  <c r="N9" i="7"/>
  <c r="M9" i="7"/>
  <c r="L9" i="7"/>
  <c r="K9" i="7"/>
  <c r="J9" i="7"/>
  <c r="I9" i="7"/>
  <c r="H9" i="7"/>
  <c r="G9" i="7"/>
  <c r="F9" i="7"/>
  <c r="E9" i="7"/>
  <c r="D9" i="7"/>
  <c r="C9" i="7"/>
  <c r="B9" i="7"/>
  <c r="A9" i="7"/>
  <c r="Q8" i="7"/>
  <c r="P8" i="7"/>
  <c r="O8" i="7"/>
  <c r="N8" i="7"/>
  <c r="M8" i="7"/>
  <c r="L8" i="7"/>
  <c r="K8" i="7"/>
  <c r="J8" i="7"/>
  <c r="I8" i="7"/>
  <c r="H8" i="7"/>
  <c r="G8" i="7"/>
  <c r="F8" i="7"/>
  <c r="E8" i="7"/>
  <c r="D8" i="7"/>
  <c r="C8" i="7"/>
  <c r="B8" i="7"/>
  <c r="A8" i="7"/>
  <c r="Q7" i="7"/>
  <c r="P7" i="7"/>
  <c r="O7" i="7"/>
  <c r="N7" i="7"/>
  <c r="M7" i="7"/>
  <c r="L7" i="7"/>
  <c r="K7" i="7"/>
  <c r="J7" i="7"/>
  <c r="I7" i="7"/>
  <c r="H7" i="7"/>
  <c r="G7" i="7"/>
  <c r="F7" i="7"/>
  <c r="E7" i="7"/>
  <c r="D7" i="7"/>
  <c r="C7" i="7"/>
  <c r="B7" i="7"/>
  <c r="A7" i="7"/>
  <c r="Q6" i="7"/>
  <c r="P6" i="7"/>
  <c r="O6" i="7"/>
  <c r="N6" i="7"/>
  <c r="M6" i="7"/>
  <c r="L6" i="7"/>
  <c r="K6" i="7"/>
  <c r="J6" i="7"/>
  <c r="I6" i="7"/>
  <c r="H6" i="7"/>
  <c r="G6" i="7"/>
  <c r="F6" i="7"/>
  <c r="E6" i="7"/>
  <c r="D6" i="7"/>
  <c r="C6" i="7"/>
  <c r="B6" i="7"/>
  <c r="A6" i="7"/>
  <c r="Q5" i="7"/>
  <c r="P5" i="7"/>
  <c r="O5" i="7"/>
  <c r="N5" i="7"/>
  <c r="M5" i="7"/>
  <c r="L5" i="7"/>
  <c r="K5" i="7"/>
  <c r="J5" i="7"/>
  <c r="I5" i="7"/>
  <c r="H5" i="7"/>
  <c r="G5" i="7"/>
  <c r="F5" i="7"/>
  <c r="E5" i="7"/>
  <c r="D5" i="7"/>
  <c r="C5" i="7"/>
  <c r="B5" i="7"/>
  <c r="A5" i="7"/>
  <c r="Q4" i="7"/>
  <c r="P4" i="7"/>
  <c r="O4" i="7"/>
  <c r="O23" i="7" s="1"/>
  <c r="N4" i="7"/>
  <c r="M4" i="7"/>
  <c r="L4" i="7"/>
  <c r="K4" i="7"/>
  <c r="J4" i="7"/>
  <c r="I4" i="7"/>
  <c r="H4" i="7"/>
  <c r="G4" i="7"/>
  <c r="F4" i="7"/>
  <c r="E4" i="7"/>
  <c r="D4" i="7"/>
  <c r="C4" i="7"/>
  <c r="A4" i="7"/>
  <c r="O2" i="7"/>
  <c r="K2" i="7"/>
  <c r="G2" i="7"/>
  <c r="C2" i="7"/>
  <c r="B21" i="6"/>
  <c r="B20" i="6"/>
  <c r="B19" i="6"/>
  <c r="B18" i="6"/>
  <c r="B17" i="6"/>
  <c r="B16" i="6"/>
  <c r="B15" i="6"/>
  <c r="B14" i="6"/>
  <c r="B13" i="6"/>
  <c r="B12" i="6"/>
  <c r="B11" i="6"/>
  <c r="B10" i="6"/>
  <c r="B9" i="6"/>
  <c r="B8" i="6"/>
  <c r="B7" i="6"/>
  <c r="B6" i="6"/>
  <c r="B5" i="6"/>
  <c r="B1" i="6"/>
  <c r="B21" i="5"/>
  <c r="B20" i="5"/>
  <c r="B19" i="5"/>
  <c r="B18" i="5"/>
  <c r="B1" i="5"/>
  <c r="B21" i="4"/>
  <c r="B20" i="4"/>
  <c r="B19" i="4"/>
  <c r="B18" i="4"/>
  <c r="B17" i="4"/>
  <c r="B16" i="4"/>
  <c r="B15" i="4"/>
  <c r="B14" i="4"/>
  <c r="B13" i="4"/>
  <c r="B12" i="4"/>
  <c r="B11" i="4"/>
  <c r="B10" i="4"/>
  <c r="B9" i="4"/>
  <c r="B8" i="4"/>
  <c r="B7" i="4"/>
  <c r="B6" i="4"/>
  <c r="B1" i="4"/>
  <c r="R25" i="7" l="1"/>
  <c r="S25" i="7"/>
  <c r="U25" i="7"/>
  <c r="T25" i="7"/>
  <c r="B23" i="7"/>
  <c r="H23" i="7"/>
  <c r="J23" i="7"/>
  <c r="L23" i="7"/>
  <c r="M23" i="7"/>
  <c r="C23" i="7"/>
  <c r="D23" i="7"/>
  <c r="E23" i="7"/>
  <c r="N23" i="7"/>
  <c r="P23" i="7"/>
  <c r="Q23" i="7"/>
  <c r="K23" i="7"/>
  <c r="F23" i="7"/>
  <c r="G23" i="7"/>
  <c r="I23" i="7"/>
  <c r="O25" i="7"/>
  <c r="J25" i="7" l="1"/>
  <c r="L25" i="7"/>
  <c r="H25" i="7"/>
  <c r="B25" i="7"/>
  <c r="M25" i="7"/>
  <c r="Q25" i="7"/>
  <c r="E25" i="7"/>
  <c r="C25" i="7"/>
  <c r="D25" i="7"/>
  <c r="N25" i="7"/>
  <c r="P25" i="7"/>
  <c r="I25" i="7"/>
  <c r="K25" i="7"/>
  <c r="F25" i="7"/>
  <c r="G25" i="7"/>
</calcChain>
</file>

<file path=xl/sharedStrings.xml><?xml version="1.0" encoding="utf-8"?>
<sst xmlns="http://schemas.openxmlformats.org/spreadsheetml/2006/main" count="552" uniqueCount="153">
  <si>
    <t>BATTELLE FEASIBILITY SCORECARD FOR ELECTRONIC CLINICAL QUALITY MEASURES (eCQMs); Ver. 2.0; Generated: July 2024</t>
  </si>
  <si>
    <t>Please complete the Feasibility Scorecard Workbook and ensure each data element required for measure calculation (e.g., numerator, denominator, exclusions) is documented within the Scorecard datasheet. This activity will require input from individuals on your staff that are familiar with querying information from an electronic health record (EHR) system. Responses may require input multiple parties including measure developer, site, and EHR system vendor.</t>
  </si>
  <si>
    <r>
      <rPr>
        <b/>
        <sz val="11"/>
        <color rgb="FF000000"/>
        <rFont val="Arial"/>
        <family val="2"/>
      </rPr>
      <t>Step 1 :</t>
    </r>
    <r>
      <rPr>
        <sz val="11"/>
        <color indexed="8"/>
        <rFont val="Arial"/>
        <family val="2"/>
      </rPr>
      <t xml:space="preserve"> Complete Measure Information tab. This will prepopulate the other "Scorecard" sheets.</t>
    </r>
  </si>
  <si>
    <r>
      <rPr>
        <b/>
        <sz val="11"/>
        <color rgb="FF000000"/>
        <rFont val="Arial"/>
        <family val="2"/>
      </rPr>
      <t>Step 2:</t>
    </r>
    <r>
      <rPr>
        <sz val="11"/>
        <color indexed="8"/>
        <rFont val="Arial"/>
        <family val="2"/>
      </rPr>
      <t xml:space="preserve">  Complete a "Scorecard" sheet for each EHR listed on "Measure Info" tab (can include systems measure was not tested on)</t>
    </r>
  </si>
  <si>
    <r>
      <rPr>
        <b/>
        <sz val="11"/>
        <color rgb="FF000000"/>
        <rFont val="Arial"/>
        <family val="2"/>
      </rPr>
      <t xml:space="preserve">Step 3: </t>
    </r>
    <r>
      <rPr>
        <sz val="11"/>
        <color indexed="8"/>
        <rFont val="Arial"/>
        <family val="2"/>
      </rPr>
      <t xml:space="preserve"> Review results </t>
    </r>
  </si>
  <si>
    <r>
      <rPr>
        <b/>
        <sz val="11"/>
        <color rgb="FF000000"/>
        <rFont val="Arial"/>
        <family val="2"/>
      </rPr>
      <t xml:space="preserve">Step 4: </t>
    </r>
    <r>
      <rPr>
        <sz val="11"/>
        <color indexed="8"/>
        <rFont val="Arial"/>
        <family val="2"/>
      </rPr>
      <t xml:space="preserve"> Complete Feasibility Plan for ALL data elements scoring "0"</t>
    </r>
  </si>
  <si>
    <t>Data Element Feasibility Domains</t>
  </si>
  <si>
    <t xml:space="preserve"> Definitions</t>
  </si>
  <si>
    <t>Score</t>
  </si>
  <si>
    <t>Examples</t>
  </si>
  <si>
    <r>
      <t xml:space="preserve">Availability -  the extent to which the data are readily available in a structured format across EHR systems. 
</t>
    </r>
    <r>
      <rPr>
        <i/>
        <sz val="11"/>
        <color indexed="8"/>
        <rFont val="Arial"/>
        <family val="2"/>
      </rPr>
      <t>(Typically requires input from the Vendor who should be familiar which data should be readily available in a structured format in the EHR system and the Site who should be familiar with which data is actually available in a structured format in their instance of the EHR system)</t>
    </r>
  </si>
  <si>
    <t xml:space="preserve">Data element exists in a structured format in this EHR. </t>
  </si>
  <si>
    <t xml:space="preserve">Data element is not available in a structured format in this EHR. </t>
  </si>
  <si>
    <t>Accuracy -  the extent to which the information contained in the data is correct.</t>
  </si>
  <si>
    <t>Information is from authoritative source and/or is highly likely to be correct.</t>
  </si>
  <si>
    <t xml:space="preserve">Lab results transmitted directly from the laboratory information system into the EHR, or data element included as a result of clinician assessment or interpretation.  May also include patient-report data directly from an instrument.  </t>
  </si>
  <si>
    <t xml:space="preserve">Information may not be correct. </t>
  </si>
  <si>
    <t xml:space="preserve">Check box that indicates medication reconciliation was performed, or self-report of a vaccination. </t>
  </si>
  <si>
    <r>
      <t xml:space="preserve">Standards - the extent to which the data element is coded using a nationally accepted terminology standard (vocabulary) and mapped to the Quality Data model (QDM). </t>
    </r>
    <r>
      <rPr>
        <i/>
        <sz val="11"/>
        <color indexed="8"/>
        <rFont val="Arial"/>
        <family val="2"/>
      </rPr>
      <t>(Typically requires input from the Measure Developer who should be familiar with QDM and terminology standards used in the eCQM and Vendor who should be familiar with terminology standard used in the EHR system)</t>
    </r>
  </si>
  <si>
    <t>Data element is coded in a nationally accepted terminology standard or can be mapped to that terminology standard.</t>
  </si>
  <si>
    <t>RXNORM, SNOMED</t>
  </si>
  <si>
    <t>Terminology standards for the data element are currently available, but not consistently coded to standard terminology in the EHR, or the EHR does not easily allow, or support, such coding</t>
  </si>
  <si>
    <t xml:space="preserve">Workflow - the extent to which capturing the data element impacts the typical workflow for that user. </t>
  </si>
  <si>
    <t>The data element is routinely collected during clinical care and requires no, or limited, additional data entry from a clinician or other provider, and no EHR interface changes.</t>
  </si>
  <si>
    <t>Lab values vital signs, referral orders, or problem list entry</t>
  </si>
  <si>
    <t>Data element is not routinely collected during clinical care and additional time and effort are required to collect this data element without perceived benefit to care.</t>
  </si>
  <si>
    <t>MEASURE INFORMATION</t>
  </si>
  <si>
    <t>Measure Title</t>
  </si>
  <si>
    <t>Care Setting</t>
  </si>
  <si>
    <t>Level of Analysis</t>
  </si>
  <si>
    <t>EHR System #1</t>
  </si>
  <si>
    <t>EHR System #2</t>
  </si>
  <si>
    <t>EHR System #3</t>
  </si>
  <si>
    <t>EHR System #4</t>
  </si>
  <si>
    <t>LIST ALL DATA ELEMENTS - this will pre-populate scorecards</t>
  </si>
  <si>
    <t>Data Element</t>
  </si>
  <si>
    <t>Data Element Attributes</t>
  </si>
  <si>
    <t>Value Set Name</t>
  </si>
  <si>
    <t>Inpatient/Hospital </t>
  </si>
  <si>
    <t>Clinician : Group/Practice </t>
  </si>
  <si>
    <t>Outpatient Services </t>
  </si>
  <si>
    <t>Clinician : Individual </t>
  </si>
  <si>
    <t>Post-Acute Care </t>
  </si>
  <si>
    <t>Facility </t>
  </si>
  <si>
    <t>Emergency Department and Services </t>
  </si>
  <si>
    <t>Health Plan </t>
  </si>
  <si>
    <t>Home Care </t>
  </si>
  <si>
    <t>Integrated Delivery System </t>
  </si>
  <si>
    <t>No Applicable Care Setting </t>
  </si>
  <si>
    <t>Population : Community, County or City </t>
  </si>
  <si>
    <t>Other </t>
  </si>
  <si>
    <t>Population : Regional and State </t>
  </si>
  <si>
    <t> Inpatient/Hospital </t>
  </si>
  <si>
    <t> Outpatient Services </t>
  </si>
  <si>
    <t> Post-Acute Care </t>
  </si>
  <si>
    <t> Emergency Department and Services </t>
  </si>
  <si>
    <t> Home Care </t>
  </si>
  <si>
    <t> No Applicable Care Setting </t>
  </si>
  <si>
    <t> Other </t>
  </si>
  <si>
    <t>DATA AVAILABILITY</t>
  </si>
  <si>
    <t>DATA ACCURACY</t>
  </si>
  <si>
    <t>DATA STANDARDS</t>
  </si>
  <si>
    <t>WORKFLOW</t>
  </si>
  <si>
    <t>#</t>
  </si>
  <si>
    <t>Is the data readily available in a structured format, i.e., resides in fixed fields in EHR?</t>
  </si>
  <si>
    <t>What is the accuracy of the data element in EHRs under normal operating conditions?  Are the data source and recorder specified?</t>
  </si>
  <si>
    <t>Is the data element coded using a nationally accepted terminology standard?</t>
  </si>
  <si>
    <t>Is the data captured during the course of care? And how does it impact workflow for the user?</t>
  </si>
  <si>
    <t>EHR #1</t>
  </si>
  <si>
    <t>EHR #2</t>
  </si>
  <si>
    <t>EHR #3</t>
  </si>
  <si>
    <t>EHR #4</t>
  </si>
  <si>
    <t>SUMMARY</t>
  </si>
  <si>
    <t>Data Elements Scoring 0 within Domain</t>
  </si>
  <si>
    <t>Total data elements</t>
  </si>
  <si>
    <t>% of data elements requiring review within domain</t>
  </si>
  <si>
    <t>DATA ELEMENT FEASIBILITY PLAN</t>
  </si>
  <si>
    <t>For data elements that score 0, provide plan for projected use of element.</t>
  </si>
  <si>
    <t>How is the data element used in computation of measure - e.g. numerator, denominator?</t>
  </si>
  <si>
    <t xml:space="preserve">Explain how the data element is feasible within the context of the measure logic?  </t>
  </si>
  <si>
    <t>What is the plan for readdressing this data element?</t>
  </si>
  <si>
    <t>Item</t>
  </si>
  <si>
    <t>Results Summary</t>
  </si>
  <si>
    <t>Epic</t>
  </si>
  <si>
    <t>Cerner</t>
  </si>
  <si>
    <t>Cerner - all Cerner systems</t>
  </si>
  <si>
    <t>Finding. SNOMEDCT code 5751000175101, patient assigned an inpatient bed. Can be replaced by Decision to Admit to Hospital Inpatient</t>
  </si>
  <si>
    <t>Patient left without being seen  </t>
  </si>
  <si>
    <t>Finding. SNOMEDCT code 21541000119102</t>
  </si>
  <si>
    <t xml:space="preserve">Finding. SNOMED code for inpatient hospitalization </t>
  </si>
  <si>
    <t>Encounter, Order. SNOMED codes, ED to inpatient admission. Can be replaced by Patient inpatient bed assigned.</t>
  </si>
  <si>
    <t>Assessment, Performed. LOINC ED Evaluation notes</t>
  </si>
  <si>
    <t>Emergency Department Location (ED or pediatric ED), and timestamps of arrival and departure</t>
  </si>
  <si>
    <t>NHSN Healthcare Facility Patient Care Location of either ED location or pediatric ED location</t>
  </si>
  <si>
    <t>Emergency Department Observation</t>
  </si>
  <si>
    <t>Encounter, Order, Performed. CPT codes, observation care</t>
  </si>
  <si>
    <t>Emergency Department Treatment Location/treatment room, and timestamp</t>
  </si>
  <si>
    <t>NHSN Healthcare Facility Patient Care Location of Treatment Room</t>
  </si>
  <si>
    <t>Emergency Department Evaluation and Management Visit</t>
  </si>
  <si>
    <t>Encounter, Performed. CPT, SNOMED code defining ED visit</t>
  </si>
  <si>
    <t>Encounter, Order, Performed. SNOMED, indicating patient was admitted to inpatient status</t>
  </si>
  <si>
    <t xml:space="preserve">Ethnicity </t>
  </si>
  <si>
    <t>Patient ethnicity, using CDC codes. Supplemental data element</t>
  </si>
  <si>
    <t>ONC Administrative Sex</t>
  </si>
  <si>
    <t>Patient sex, ONC codes. Supplemental data element</t>
  </si>
  <si>
    <t>Payer Type</t>
  </si>
  <si>
    <t>Patient insurance provider/payer type, SOP HL7 terminology. Supplemental data element</t>
  </si>
  <si>
    <t>Mental Health Diagnosis without Substance Use Disorders</t>
  </si>
  <si>
    <t>Diagnosis codes, ICD-10-CM, SNOMED</t>
  </si>
  <si>
    <t>Race</t>
  </si>
  <si>
    <t>Patient race, using CDC codes. Supplemental data element</t>
  </si>
  <si>
    <t>Triage</t>
  </si>
  <si>
    <t>Encounter, Performed. Indicates patient was triaged. SNOMED codes. Intended to capture ED arrival time</t>
  </si>
  <si>
    <t xml:space="preserve">Discharge to Acute Care Facility/indicator patient was transferred to inpatient facility, and timestamp </t>
  </si>
  <si>
    <t>SNOMED codes</t>
  </si>
  <si>
    <t>1</t>
  </si>
  <si>
    <t>0</t>
  </si>
  <si>
    <t>Ethnicity</t>
  </si>
  <si>
    <t>Used to test impact on various patient populations, not required to calculate measure score.</t>
  </si>
  <si>
    <t>Not required for measure logic.</t>
  </si>
  <si>
    <t xml:space="preserve">Recommend keeping data element in measure specification. Facilities can work with their EHR vendor to ensure data element is aligned to standardized terminology prior to measure implementation. </t>
  </si>
  <si>
    <t>Recommend keeping data element as supplemental data element. Feasibility concern was site-specific and has been remedied; now avilable for extraction. This data element is used in other active eCQMs. Accuracy depends on if self-reported.</t>
  </si>
  <si>
    <t>Admit Inpatient (2.16.840.1.113762.1.4.1111.164)</t>
  </si>
  <si>
    <t>Decision to Admit to Hospital Inpatient (2.16.840.1.113883.3.117.1.7.1.294)</t>
  </si>
  <si>
    <t>Emergency Department Evaluation (2.16.840.1.113762.1.4.1111.163)</t>
  </si>
  <si>
    <t>Emergency Department Location (2.16.840.1.113762.1.4.1046.284)</t>
  </si>
  <si>
    <t>Emergency Department Observation (2.16.840.1.113762.1.4.1170.22)</t>
  </si>
  <si>
    <t>Emergency Department Treatment Location (2.16.840.1.113762.1.4.1046.278)</t>
  </si>
  <si>
    <t xml:space="preserve">	Emergency Department Evaluation and Management Visit (2.16.840.1.113883.3.464.1003.101.12.1010)</t>
  </si>
  <si>
    <t>Encounter Inpatient (2.16.840.1.113883.3.666.5.307)</t>
  </si>
  <si>
    <t>Ethnicity (2.16.840.1.114222.4.11.837)</t>
  </si>
  <si>
    <t>Payer Type (2.16.840.1.114222.4.11.3591)</t>
  </si>
  <si>
    <t>Mental Health Diagnosis without Substance Use Disorders (2.16.840.1.113762.1.4.1046.285)</t>
  </si>
  <si>
    <t>Race (2.16.840.1.114222.4.11.836)</t>
  </si>
  <si>
    <t>Triage (2.16.840.1.113762.1.4.1046.279)</t>
  </si>
  <si>
    <t>Discharge To Acute Care Facility (2.16.840.1.113883.3.117.1.7.1.87)</t>
  </si>
  <si>
    <t>end of worksheet</t>
  </si>
  <si>
    <t>no data</t>
  </si>
  <si>
    <t>REH EHR System</t>
  </si>
  <si>
    <t>ONC Administrative Sex (2.16.840.1.113762.1.4.1)</t>
  </si>
  <si>
    <t xml:space="preserve">REH EHR System </t>
  </si>
  <si>
    <t>-</t>
  </si>
  <si>
    <t>Encounter, Order: Decision to Transfer</t>
  </si>
  <si>
    <t>Decision to Transfer (2.16.840.1.113762.1.4.1046.286)</t>
  </si>
  <si>
    <t>REH EHR</t>
  </si>
  <si>
    <r>
      <t xml:space="preserve">Decision to Admit to Hospital Inpatient, and timestamp </t>
    </r>
    <r>
      <rPr>
        <i/>
        <sz val="11"/>
        <color rgb="FF000000"/>
        <rFont val="Calibri"/>
        <family val="2"/>
      </rPr>
      <t>(HOQR only)</t>
    </r>
  </si>
  <si>
    <r>
      <t xml:space="preserve">Patient inpatient bed assigned, and timestamp
</t>
    </r>
    <r>
      <rPr>
        <i/>
        <sz val="11"/>
        <color rgb="FF000000"/>
        <rFont val="Calibri"/>
        <family val="2"/>
      </rPr>
      <t>(HOQR only)</t>
    </r>
  </si>
  <si>
    <r>
      <t xml:space="preserve">Emergency Department Evaluation </t>
    </r>
    <r>
      <rPr>
        <i/>
        <sz val="11"/>
        <color rgb="FF000000"/>
        <rFont val="Calibri"/>
        <family val="2"/>
      </rPr>
      <t>(HOQR only)</t>
    </r>
  </si>
  <si>
    <r>
      <t xml:space="preserve">Encounter Inpatient/indicator patient was transferred to inpatient facility, and timestamp </t>
    </r>
    <r>
      <rPr>
        <i/>
        <sz val="11"/>
        <color rgb="FF000000"/>
        <rFont val="Calibri"/>
        <family val="2"/>
      </rPr>
      <t>(HOQR only)</t>
    </r>
  </si>
  <si>
    <r>
      <t xml:space="preserve">Decision to Transfer and timestamp </t>
    </r>
    <r>
      <rPr>
        <i/>
        <sz val="11"/>
        <color rgb="FF000000"/>
        <rFont val="Calibri"/>
        <family val="2"/>
      </rPr>
      <t>(REH Only)</t>
    </r>
  </si>
  <si>
    <r>
      <t xml:space="preserve">Admit Inpatient, and timestamp </t>
    </r>
    <r>
      <rPr>
        <i/>
        <sz val="11"/>
        <rFont val="Calibri"/>
        <family val="2"/>
      </rPr>
      <t>(HOQR only)</t>
    </r>
  </si>
  <si>
    <t xml:space="preserve">Score </t>
  </si>
  <si>
    <t>Emergency Care Access &amp; Timeliness (ECAT)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</si>
</sst>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3">
    <font>
      <sz val="11"/>
      <color indexed="8"/>
      <name val="Calibri"/>
    </font>
    <font>
      <b/>
      <sz val="11"/>
      <color indexed="8"/>
      <name val="Calibri"/>
      <family val="2"/>
    </font>
    <font>
      <sz val="10"/>
      <color indexed="8"/>
      <name val="Calibri"/>
      <family val="2"/>
    </font>
    <font>
      <u/>
      <sz val="9"/>
      <color indexed="8"/>
      <name val="Calibri"/>
      <family val="2"/>
    </font>
    <font>
      <b/>
      <sz val="12"/>
      <color indexed="8"/>
      <name val="Calibri"/>
      <family val="2"/>
    </font>
    <font>
      <b/>
      <sz val="9"/>
      <color indexed="8"/>
      <name val="Calibri"/>
      <family val="2"/>
    </font>
    <font>
      <b/>
      <sz val="14"/>
      <color indexed="8"/>
      <name val="Calibri"/>
      <family val="2"/>
    </font>
    <font>
      <sz val="11"/>
      <color indexed="8"/>
      <name val="Calibri"/>
      <family val="2"/>
    </font>
    <font>
      <b/>
      <sz val="12"/>
      <color rgb="FFECF0F1"/>
      <name val="Segoe UI"/>
      <family val="2"/>
    </font>
    <font>
      <sz val="11"/>
      <color rgb="FFECF0F1"/>
      <name val="Calibri"/>
      <family val="2"/>
    </font>
    <font>
      <b/>
      <sz val="12"/>
      <color rgb="FF452DB2"/>
      <name val="Segoe UI"/>
      <family val="2"/>
    </font>
    <font>
      <sz val="11"/>
      <color rgb="FF000000"/>
      <name val="Calibri"/>
      <family val="2"/>
    </font>
    <font>
      <b/>
      <sz val="11"/>
      <color indexed="8"/>
      <name val="Calibri"/>
      <family val="2"/>
    </font>
    <font>
      <sz val="11"/>
      <color indexed="8"/>
      <name val="Arial"/>
      <family val="2"/>
    </font>
    <font>
      <b/>
      <sz val="11"/>
      <color indexed="8"/>
      <name val="Arial"/>
      <family val="2"/>
    </font>
    <font>
      <i/>
      <sz val="11"/>
      <color indexed="8"/>
      <name val="Arial"/>
      <family val="2"/>
    </font>
    <font>
      <b/>
      <sz val="11"/>
      <color rgb="FF000000"/>
      <name val="Arial"/>
      <family val="2"/>
    </font>
    <font>
      <b/>
      <sz val="11"/>
      <color theme="0"/>
      <name val="Arial"/>
      <family val="2"/>
    </font>
    <font>
      <b/>
      <sz val="11"/>
      <name val="Calibri"/>
      <family val="2"/>
    </font>
    <font>
      <sz val="11"/>
      <name val="Calibri"/>
      <family val="2"/>
    </font>
    <font>
      <b/>
      <sz val="14"/>
      <color indexed="8"/>
      <name val="Calibri"/>
      <family val="2"/>
    </font>
    <font>
      <sz val="10"/>
      <color rgb="FF9C0006"/>
      <name val="Helvetica Neue"/>
      <family val="2"/>
      <scheme val="minor"/>
    </font>
    <font>
      <sz val="11"/>
      <color theme="0"/>
      <name val="Calibri"/>
      <family val="2"/>
    </font>
    <font>
      <b/>
      <sz val="11"/>
      <color theme="0" tint="-0.34998626667073579"/>
      <name val="Calibri"/>
      <family val="2"/>
    </font>
    <font>
      <sz val="10"/>
      <color theme="7" tint="0.39997558519241921"/>
      <name val="Calibri"/>
      <family val="2"/>
    </font>
    <font>
      <sz val="11"/>
      <color theme="7" tint="0.39997558519241921"/>
      <name val="Calibri"/>
      <family val="2"/>
    </font>
    <font>
      <b/>
      <sz val="11"/>
      <color theme="7" tint="0.39997558519241921"/>
      <name val="Calibri"/>
      <family val="2"/>
    </font>
    <font>
      <sz val="11"/>
      <color theme="0"/>
      <name val="Arial"/>
      <family val="2"/>
    </font>
    <font>
      <sz val="11"/>
      <color theme="4" tint="0.39997558519241921"/>
      <name val="Arial"/>
      <family val="2"/>
    </font>
    <font>
      <sz val="11"/>
      <color theme="2" tint="0.59999389629810485"/>
      <name val="Arial"/>
      <family val="2"/>
    </font>
    <font>
      <sz val="8"/>
      <name val="Calibri"/>
    </font>
    <font>
      <i/>
      <sz val="11"/>
      <color rgb="FF000000"/>
      <name val="Calibri"/>
      <family val="2"/>
    </font>
    <font>
      <i/>
      <sz val="11"/>
      <name val="Calibri"/>
      <family val="2"/>
    </font>
  </fonts>
  <fills count="25">
    <fill>
      <patternFill patternType="none"/>
    </fill>
    <fill>
      <patternFill patternType="gray125"/>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
      <patternFill patternType="solid">
        <fgColor indexed="22"/>
        <bgColor auto="1"/>
      </patternFill>
    </fill>
    <fill>
      <patternFill patternType="solid">
        <fgColor indexed="23"/>
        <bgColor auto="1"/>
      </patternFill>
    </fill>
    <fill>
      <patternFill patternType="solid">
        <fgColor rgb="FF070729"/>
        <bgColor indexed="64"/>
      </patternFill>
    </fill>
    <fill>
      <patternFill patternType="solid">
        <fgColor rgb="FF9F9F9F"/>
        <bgColor indexed="64"/>
      </patternFill>
    </fill>
    <fill>
      <patternFill patternType="solid">
        <fgColor rgb="FF452DB2"/>
        <bgColor indexed="64"/>
      </patternFill>
    </fill>
    <fill>
      <patternFill patternType="solid">
        <fgColor rgb="FFD35714"/>
        <bgColor indexed="64"/>
      </patternFill>
    </fill>
    <fill>
      <patternFill patternType="solid">
        <fgColor rgb="FFFFC000"/>
        <bgColor indexed="64"/>
      </patternFill>
    </fill>
    <fill>
      <patternFill patternType="solid">
        <fgColor rgb="FF00206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rgb="FFFFC7CE"/>
      </patternFill>
    </fill>
    <fill>
      <patternFill patternType="solid">
        <fgColor indexed="10"/>
        <bgColor indexed="64"/>
      </patternFill>
    </fill>
  </fills>
  <borders count="57">
    <border>
      <left/>
      <right/>
      <top/>
      <bottom/>
      <diagonal/>
    </border>
    <border>
      <left style="thin">
        <color indexed="11"/>
      </left>
      <right style="thin">
        <color indexed="11"/>
      </right>
      <top style="thin">
        <color indexed="11"/>
      </top>
      <bottom style="thin">
        <color indexed="11"/>
      </bottom>
      <diagonal/>
    </border>
    <border>
      <left style="thin">
        <color indexed="11"/>
      </left>
      <right style="thin">
        <color indexed="11"/>
      </right>
      <top style="thin">
        <color indexed="11"/>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11"/>
      </left>
      <right style="thin">
        <color indexed="11"/>
      </right>
      <top style="thin">
        <color indexed="11"/>
      </top>
      <bottom style="thin">
        <color indexed="8"/>
      </bottom>
      <diagonal/>
    </border>
    <border>
      <left style="thin">
        <color indexed="11"/>
      </left>
      <right style="thin">
        <color indexed="11"/>
      </right>
      <top style="thin">
        <color indexed="8"/>
      </top>
      <bottom style="thin">
        <color indexed="11"/>
      </bottom>
      <diagonal/>
    </border>
    <border>
      <left style="thin">
        <color indexed="11"/>
      </left>
      <right/>
      <top/>
      <bottom/>
      <diagonal/>
    </border>
    <border>
      <left/>
      <right style="thin">
        <color indexed="8"/>
      </right>
      <top/>
      <bottom/>
      <diagonal/>
    </border>
    <border>
      <left style="thin">
        <color indexed="11"/>
      </left>
      <right/>
      <top/>
      <bottom style="thin">
        <color indexed="8"/>
      </bottom>
      <diagonal/>
    </border>
    <border>
      <left/>
      <right style="thin">
        <color indexed="8"/>
      </right>
      <top/>
      <bottom style="thin">
        <color indexed="8"/>
      </bottom>
      <diagonal/>
    </border>
    <border>
      <left/>
      <right/>
      <top/>
      <bottom style="dotted">
        <color indexed="8"/>
      </bottom>
      <diagonal/>
    </border>
    <border>
      <left/>
      <right style="thin">
        <color indexed="11"/>
      </right>
      <top style="thin">
        <color indexed="11"/>
      </top>
      <bottom style="thin">
        <color indexed="11"/>
      </bottom>
      <diagonal/>
    </border>
    <border>
      <left style="thin">
        <color indexed="11"/>
      </left>
      <right style="dotted">
        <color indexed="8"/>
      </right>
      <top/>
      <bottom style="thin">
        <color indexed="11"/>
      </bottom>
      <diagonal/>
    </border>
    <border>
      <left style="dotted">
        <color indexed="8"/>
      </left>
      <right style="dotted">
        <color indexed="8"/>
      </right>
      <top style="dotted">
        <color indexed="8"/>
      </top>
      <bottom style="dotted">
        <color indexed="8"/>
      </bottom>
      <diagonal/>
    </border>
    <border>
      <left style="thin">
        <color indexed="11"/>
      </left>
      <right style="dotted">
        <color indexed="8"/>
      </right>
      <top style="thin">
        <color indexed="11"/>
      </top>
      <bottom style="thin">
        <color indexed="11"/>
      </bottom>
      <diagonal/>
    </border>
    <border>
      <left/>
      <right/>
      <top style="dotted">
        <color indexed="8"/>
      </top>
      <bottom/>
      <diagonal/>
    </border>
    <border>
      <left/>
      <right/>
      <top style="dotted">
        <color indexed="8"/>
      </top>
      <bottom style="hair">
        <color indexed="8"/>
      </bottom>
      <diagonal/>
    </border>
    <border>
      <left style="thin">
        <color indexed="11"/>
      </left>
      <right style="hair">
        <color indexed="8"/>
      </right>
      <top/>
      <bottom style="thin">
        <color indexed="11"/>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thin">
        <color indexed="11"/>
      </left>
      <right style="hair">
        <color indexed="8"/>
      </right>
      <top style="thin">
        <color indexed="11"/>
      </top>
      <bottom style="thin">
        <color indexed="11"/>
      </bottom>
      <diagonal/>
    </border>
    <border>
      <left style="thin">
        <color indexed="64"/>
      </left>
      <right style="thin">
        <color indexed="64"/>
      </right>
      <top style="thin">
        <color indexed="64"/>
      </top>
      <bottom style="thin">
        <color indexed="64"/>
      </bottom>
      <diagonal/>
    </border>
    <border>
      <left style="thin">
        <color indexed="11"/>
      </left>
      <right/>
      <top/>
      <bottom style="thin">
        <color indexed="1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11"/>
      </right>
      <top style="thin">
        <color indexed="8"/>
      </top>
      <bottom style="thin">
        <color indexed="11"/>
      </bottom>
      <diagonal/>
    </border>
    <border>
      <left/>
      <right style="thin">
        <color indexed="11"/>
      </right>
      <top/>
      <bottom style="thin">
        <color indexed="8"/>
      </bottom>
      <diagonal/>
    </border>
    <border>
      <left style="thin">
        <color indexed="11"/>
      </left>
      <right style="thin">
        <color indexed="11"/>
      </right>
      <top/>
      <bottom style="thin">
        <color indexed="1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bottom style="thin">
        <color indexed="8"/>
      </bottom>
      <diagonal/>
    </border>
    <border>
      <left style="thin">
        <color indexed="11"/>
      </left>
      <right/>
      <top style="thin">
        <color indexed="11"/>
      </top>
      <bottom/>
      <diagonal/>
    </border>
    <border>
      <left/>
      <right/>
      <top style="thin">
        <color indexed="11"/>
      </top>
      <bottom/>
      <diagonal/>
    </border>
    <border>
      <left/>
      <right style="thin">
        <color indexed="11"/>
      </right>
      <top style="thin">
        <color indexed="11"/>
      </top>
      <bottom/>
      <diagonal/>
    </border>
    <border>
      <left/>
      <right style="thin">
        <color indexed="11"/>
      </right>
      <top/>
      <bottom/>
      <diagonal/>
    </border>
    <border>
      <left/>
      <right/>
      <top/>
      <bottom style="thin">
        <color indexed="11"/>
      </bottom>
      <diagonal/>
    </border>
    <border>
      <left/>
      <right style="thin">
        <color indexed="11"/>
      </right>
      <top/>
      <bottom style="thin">
        <color indexed="11"/>
      </bottom>
      <diagonal/>
    </border>
    <border>
      <left style="thin">
        <color indexed="11"/>
      </left>
      <right/>
      <top style="thin">
        <color indexed="11"/>
      </top>
      <bottom style="thin">
        <color indexed="11"/>
      </bottom>
      <diagonal/>
    </border>
    <border>
      <left style="thin">
        <color indexed="64"/>
      </left>
      <right/>
      <top/>
      <bottom/>
      <diagonal/>
    </border>
    <border>
      <left/>
      <right/>
      <top/>
      <bottom style="thin">
        <color indexed="64"/>
      </bottom>
      <diagonal/>
    </border>
    <border>
      <left style="thin">
        <color indexed="11"/>
      </left>
      <right/>
      <top style="thin">
        <color indexed="64"/>
      </top>
      <bottom style="thin">
        <color indexed="64"/>
      </bottom>
      <diagonal/>
    </border>
    <border>
      <left/>
      <right style="thin">
        <color indexed="64"/>
      </right>
      <top style="thin">
        <color indexed="8"/>
      </top>
      <bottom style="thin">
        <color indexed="8"/>
      </bottom>
      <diagonal/>
    </border>
    <border>
      <left style="thin">
        <color indexed="11"/>
      </left>
      <right/>
      <top style="thin">
        <color indexed="11"/>
      </top>
      <bottom style="thin">
        <color indexed="8"/>
      </bottom>
      <diagonal/>
    </border>
    <border>
      <left/>
      <right/>
      <top style="thin">
        <color indexed="11"/>
      </top>
      <bottom style="thin">
        <color indexed="8"/>
      </bottom>
      <diagonal/>
    </border>
    <border>
      <left/>
      <right style="thin">
        <color indexed="11"/>
      </right>
      <top style="thin">
        <color indexed="11"/>
      </top>
      <bottom style="thin">
        <color indexed="8"/>
      </bottom>
      <diagonal/>
    </border>
    <border>
      <left/>
      <right/>
      <top style="thin">
        <color indexed="11"/>
      </top>
      <bottom style="thin">
        <color indexed="11"/>
      </bottom>
      <diagonal/>
    </border>
    <border>
      <left style="thin">
        <color indexed="8"/>
      </left>
      <right style="thin">
        <color indexed="64"/>
      </right>
      <top style="thin">
        <color indexed="8"/>
      </top>
      <bottom style="thin">
        <color indexed="64"/>
      </bottom>
      <diagonal/>
    </border>
  </borders>
  <cellStyleXfs count="8">
    <xf numFmtId="0" fontId="0" fillId="0" borderId="0" applyNumberFormat="0" applyFill="0" applyBorder="0" applyProtection="0"/>
    <xf numFmtId="0" fontId="8" fillId="14" borderId="0" applyNumberFormat="0" applyFill="0" applyBorder="0" applyProtection="0"/>
    <xf numFmtId="0" fontId="8" fillId="15" borderId="0" applyNumberFormat="0" applyFill="0" applyBorder="0" applyProtection="0"/>
    <xf numFmtId="0" fontId="10" fillId="15" borderId="0" applyNumberFormat="0" applyFill="0" applyBorder="0" applyProtection="0"/>
    <xf numFmtId="0" fontId="9" fillId="16" borderId="0" applyNumberFormat="0" applyFill="0" applyBorder="0" applyProtection="0"/>
    <xf numFmtId="0" fontId="9" fillId="17" borderId="0" applyNumberFormat="0" applyFill="0" applyBorder="0" applyProtection="0"/>
    <xf numFmtId="0" fontId="11" fillId="18" borderId="0" applyNumberFormat="0" applyFill="0" applyBorder="0" applyProtection="0"/>
    <xf numFmtId="0" fontId="21" fillId="23" borderId="0" applyNumberFormat="0" applyBorder="0" applyAlignment="0" applyProtection="0"/>
  </cellStyleXfs>
  <cellXfs count="161">
    <xf numFmtId="0" fontId="0" fillId="0" borderId="0" xfId="0"/>
    <xf numFmtId="0" fontId="0" fillId="0" borderId="0" xfId="0" applyNumberFormat="1"/>
    <xf numFmtId="0" fontId="0" fillId="2" borderId="1" xfId="0" applyFill="1" applyBorder="1"/>
    <xf numFmtId="49" fontId="1" fillId="4" borderId="5" xfId="0" applyNumberFormat="1" applyFont="1" applyFill="1" applyBorder="1" applyAlignment="1">
      <alignment horizontal="center"/>
    </xf>
    <xf numFmtId="0" fontId="0" fillId="2" borderId="6" xfId="0" applyFill="1" applyBorder="1"/>
    <xf numFmtId="49" fontId="1" fillId="8" borderId="5" xfId="0" applyNumberFormat="1" applyFont="1" applyFill="1" applyBorder="1" applyAlignment="1">
      <alignment horizontal="left"/>
    </xf>
    <xf numFmtId="49" fontId="0" fillId="2" borderId="5" xfId="0" applyNumberFormat="1" applyFill="1" applyBorder="1"/>
    <xf numFmtId="49" fontId="1" fillId="7" borderId="5" xfId="0" applyNumberFormat="1" applyFont="1" applyFill="1" applyBorder="1"/>
    <xf numFmtId="0" fontId="0" fillId="2" borderId="7" xfId="0" applyFill="1" applyBorder="1"/>
    <xf numFmtId="49" fontId="0" fillId="2" borderId="1" xfId="0" applyNumberFormat="1" applyFill="1" applyBorder="1"/>
    <xf numFmtId="49" fontId="0" fillId="2" borderId="2" xfId="0" applyNumberFormat="1" applyFill="1" applyBorder="1"/>
    <xf numFmtId="49" fontId="0" fillId="10" borderId="10" xfId="0" applyNumberFormat="1" applyFill="1" applyBorder="1" applyAlignment="1">
      <alignment horizontal="right"/>
    </xf>
    <xf numFmtId="49" fontId="1" fillId="10" borderId="11" xfId="0" applyNumberFormat="1" applyFont="1" applyFill="1" applyBorder="1"/>
    <xf numFmtId="49" fontId="2" fillId="4" borderId="5" xfId="0" applyNumberFormat="1" applyFont="1" applyFill="1" applyBorder="1" applyAlignment="1">
      <alignment horizontal="left" vertical="top" wrapText="1"/>
    </xf>
    <xf numFmtId="49" fontId="3" fillId="9" borderId="4" xfId="0" applyNumberFormat="1" applyFont="1" applyFill="1" applyBorder="1"/>
    <xf numFmtId="49" fontId="3" fillId="9" borderId="5" xfId="0" applyNumberFormat="1" applyFont="1" applyFill="1" applyBorder="1"/>
    <xf numFmtId="49" fontId="0" fillId="2" borderId="5" xfId="0" applyNumberFormat="1" applyFill="1" applyBorder="1" applyAlignment="1">
      <alignment horizontal="left"/>
    </xf>
    <xf numFmtId="49" fontId="0" fillId="10" borderId="10" xfId="0" applyNumberFormat="1" applyFill="1" applyBorder="1"/>
    <xf numFmtId="49" fontId="0" fillId="10" borderId="8" xfId="0" applyNumberFormat="1" applyFill="1" applyBorder="1"/>
    <xf numFmtId="49" fontId="1" fillId="10" borderId="9" xfId="0" applyNumberFormat="1" applyFont="1" applyFill="1" applyBorder="1"/>
    <xf numFmtId="49" fontId="4" fillId="3" borderId="8" xfId="0" applyNumberFormat="1" applyFont="1" applyFill="1" applyBorder="1" applyAlignment="1">
      <alignment horizontal="center" vertical="center"/>
    </xf>
    <xf numFmtId="49" fontId="5" fillId="11" borderId="12" xfId="0" applyNumberFormat="1" applyFont="1" applyFill="1" applyBorder="1" applyAlignment="1">
      <alignment horizontal="center" vertical="center" wrapText="1"/>
    </xf>
    <xf numFmtId="49" fontId="5" fillId="12" borderId="12" xfId="0" applyNumberFormat="1" applyFont="1" applyFill="1" applyBorder="1" applyAlignment="1">
      <alignment horizontal="center" vertical="center" wrapText="1"/>
    </xf>
    <xf numFmtId="49" fontId="5" fillId="13" borderId="12" xfId="0" applyNumberFormat="1" applyFont="1" applyFill="1" applyBorder="1" applyAlignment="1">
      <alignment horizontal="center" vertical="center" wrapText="1"/>
    </xf>
    <xf numFmtId="49" fontId="1" fillId="3" borderId="8" xfId="0" applyNumberFormat="1" applyFont="1" applyFill="1" applyBorder="1" applyAlignment="1">
      <alignment horizontal="center"/>
    </xf>
    <xf numFmtId="0" fontId="0" fillId="3" borderId="17" xfId="0" applyFill="1" applyBorder="1"/>
    <xf numFmtId="0" fontId="0" fillId="3" borderId="18" xfId="0" applyFill="1" applyBorder="1"/>
    <xf numFmtId="49" fontId="0" fillId="2" borderId="19" xfId="0" applyNumberFormat="1" applyFill="1" applyBorder="1" applyAlignment="1">
      <alignment horizontal="left" vertical="center" wrapText="1"/>
    </xf>
    <xf numFmtId="0" fontId="0" fillId="8" borderId="20" xfId="0" applyNumberFormat="1" applyFill="1" applyBorder="1" applyAlignment="1">
      <alignment horizontal="center"/>
    </xf>
    <xf numFmtId="0" fontId="0" fillId="8" borderId="21" xfId="0" applyNumberFormat="1" applyFill="1" applyBorder="1" applyAlignment="1">
      <alignment horizontal="center"/>
    </xf>
    <xf numFmtId="49" fontId="0" fillId="2" borderId="22" xfId="0" applyNumberFormat="1" applyFill="1" applyBorder="1" applyAlignment="1">
      <alignment horizontal="left" vertical="center" wrapText="1"/>
    </xf>
    <xf numFmtId="49" fontId="6" fillId="2" borderId="1" xfId="0" applyNumberFormat="1" applyFont="1" applyFill="1" applyBorder="1"/>
    <xf numFmtId="0" fontId="7" fillId="0" borderId="0" xfId="0" applyFont="1"/>
    <xf numFmtId="49" fontId="14" fillId="2" borderId="23" xfId="0" applyNumberFormat="1" applyFont="1" applyFill="1" applyBorder="1" applyAlignment="1">
      <alignment horizontal="left" wrapText="1"/>
    </xf>
    <xf numFmtId="49" fontId="15" fillId="2" borderId="23" xfId="0" applyNumberFormat="1" applyFont="1" applyFill="1" applyBorder="1" applyAlignment="1">
      <alignment horizontal="left" wrapText="1"/>
    </xf>
    <xf numFmtId="0" fontId="13" fillId="2" borderId="23" xfId="0" applyFont="1" applyFill="1" applyBorder="1" applyAlignment="1">
      <alignment wrapText="1"/>
    </xf>
    <xf numFmtId="0" fontId="13" fillId="0" borderId="0" xfId="0" applyNumberFormat="1" applyFont="1" applyAlignment="1">
      <alignment wrapText="1"/>
    </xf>
    <xf numFmtId="0" fontId="13" fillId="0" borderId="0" xfId="0" applyFont="1" applyAlignment="1">
      <alignment wrapText="1"/>
    </xf>
    <xf numFmtId="0" fontId="14" fillId="6" borderId="23" xfId="0" applyNumberFormat="1" applyFont="1" applyFill="1" applyBorder="1" applyAlignment="1">
      <alignment horizontal="center" vertical="center" wrapText="1"/>
    </xf>
    <xf numFmtId="49" fontId="0" fillId="2" borderId="1" xfId="0" applyNumberFormat="1" applyFill="1" applyBorder="1" applyAlignment="1">
      <alignment vertical="center" wrapText="1"/>
    </xf>
    <xf numFmtId="49" fontId="18" fillId="20" borderId="28" xfId="0" applyNumberFormat="1" applyFont="1" applyFill="1" applyBorder="1" applyAlignment="1">
      <alignment vertical="center"/>
    </xf>
    <xf numFmtId="49" fontId="18" fillId="20" borderId="29" xfId="0" applyNumberFormat="1" applyFont="1" applyFill="1" applyBorder="1" applyAlignment="1">
      <alignment vertical="center" wrapText="1"/>
    </xf>
    <xf numFmtId="49" fontId="18" fillId="20" borderId="24" xfId="0" applyNumberFormat="1" applyFont="1" applyFill="1" applyBorder="1" applyAlignment="1">
      <alignment vertical="center" wrapText="1"/>
    </xf>
    <xf numFmtId="49" fontId="17" fillId="19" borderId="23" xfId="0" applyNumberFormat="1" applyFont="1" applyFill="1" applyBorder="1" applyAlignment="1">
      <alignment wrapText="1"/>
    </xf>
    <xf numFmtId="0" fontId="17" fillId="19" borderId="30" xfId="0" applyFont="1" applyFill="1" applyBorder="1" applyAlignment="1">
      <alignment wrapText="1"/>
    </xf>
    <xf numFmtId="0" fontId="13" fillId="0" borderId="0" xfId="0" applyFont="1" applyBorder="1"/>
    <xf numFmtId="0" fontId="13" fillId="0" borderId="0" xfId="0" applyFont="1" applyBorder="1" applyAlignment="1">
      <alignment wrapText="1"/>
    </xf>
    <xf numFmtId="49" fontId="13" fillId="3" borderId="23" xfId="0" applyNumberFormat="1" applyFont="1" applyFill="1" applyBorder="1" applyAlignment="1">
      <alignment wrapText="1"/>
    </xf>
    <xf numFmtId="49" fontId="14" fillId="5" borderId="26" xfId="0" applyNumberFormat="1" applyFont="1" applyFill="1" applyBorder="1" applyAlignment="1">
      <alignment vertical="top" wrapText="1"/>
    </xf>
    <xf numFmtId="49" fontId="13" fillId="6" borderId="26" xfId="0" applyNumberFormat="1" applyFont="1" applyFill="1" applyBorder="1" applyAlignment="1">
      <alignment horizontal="left" vertical="top" wrapText="1"/>
    </xf>
    <xf numFmtId="49" fontId="14" fillId="5" borderId="26" xfId="0" applyNumberFormat="1" applyFont="1" applyFill="1" applyBorder="1" applyAlignment="1">
      <alignment wrapText="1"/>
    </xf>
    <xf numFmtId="49" fontId="13" fillId="6" borderId="25" xfId="0" applyNumberFormat="1" applyFont="1" applyFill="1" applyBorder="1" applyAlignment="1">
      <alignment wrapText="1"/>
    </xf>
    <xf numFmtId="49" fontId="14" fillId="4" borderId="31" xfId="0" applyNumberFormat="1" applyFont="1" applyFill="1" applyBorder="1" applyAlignment="1">
      <alignment horizontal="left" wrapText="1"/>
    </xf>
    <xf numFmtId="49" fontId="14" fillId="4" borderId="30" xfId="0" applyNumberFormat="1" applyFont="1" applyFill="1" applyBorder="1" applyAlignment="1">
      <alignment horizontal="center" wrapText="1"/>
    </xf>
    <xf numFmtId="49" fontId="14" fillId="4" borderId="32" xfId="0" applyNumberFormat="1" applyFont="1" applyFill="1" applyBorder="1" applyAlignment="1">
      <alignment horizontal="center" wrapText="1"/>
    </xf>
    <xf numFmtId="49" fontId="13" fillId="6" borderId="33" xfId="0" applyNumberFormat="1" applyFont="1" applyFill="1" applyBorder="1" applyAlignment="1">
      <alignment horizontal="left" vertical="top" wrapText="1"/>
    </xf>
    <xf numFmtId="0" fontId="14" fillId="6" borderId="34" xfId="0" applyNumberFormat="1" applyFont="1" applyFill="1" applyBorder="1" applyAlignment="1">
      <alignment horizontal="center" vertical="center" wrapText="1"/>
    </xf>
    <xf numFmtId="49" fontId="1" fillId="8" borderId="3" xfId="0" applyNumberFormat="1" applyFont="1" applyFill="1" applyBorder="1" applyAlignment="1">
      <alignment horizontal="left"/>
    </xf>
    <xf numFmtId="49" fontId="0" fillId="2" borderId="35" xfId="0" applyNumberFormat="1" applyFill="1" applyBorder="1"/>
    <xf numFmtId="49" fontId="12" fillId="9" borderId="37" xfId="0" applyNumberFormat="1" applyFont="1" applyFill="1" applyBorder="1"/>
    <xf numFmtId="0" fontId="0" fillId="9" borderId="38" xfId="0" applyFill="1" applyBorder="1"/>
    <xf numFmtId="0" fontId="0" fillId="9" borderId="39" xfId="0" applyFill="1" applyBorder="1"/>
    <xf numFmtId="49" fontId="1" fillId="7" borderId="40" xfId="0" applyNumberFormat="1" applyFont="1" applyFill="1" applyBorder="1"/>
    <xf numFmtId="0" fontId="0" fillId="2" borderId="35" xfId="0" applyFill="1" applyBorder="1"/>
    <xf numFmtId="0" fontId="1" fillId="7" borderId="35" xfId="0" applyFont="1" applyFill="1" applyBorder="1"/>
    <xf numFmtId="49" fontId="12" fillId="2" borderId="2" xfId="0" applyNumberFormat="1" applyFont="1" applyFill="1" applyBorder="1"/>
    <xf numFmtId="49" fontId="5" fillId="21" borderId="12" xfId="0" applyNumberFormat="1" applyFont="1" applyFill="1" applyBorder="1" applyAlignment="1">
      <alignment horizontal="center" vertical="center" wrapText="1"/>
    </xf>
    <xf numFmtId="0" fontId="20" fillId="0" borderId="0" xfId="0" applyFont="1"/>
    <xf numFmtId="0" fontId="12" fillId="22" borderId="0" xfId="0" applyFont="1" applyFill="1"/>
    <xf numFmtId="0" fontId="0" fillId="2" borderId="36" xfId="0" applyFill="1" applyBorder="1"/>
    <xf numFmtId="0" fontId="0" fillId="0" borderId="23" xfId="0" applyBorder="1"/>
    <xf numFmtId="0" fontId="7" fillId="0" borderId="23" xfId="0" applyFont="1" applyBorder="1"/>
    <xf numFmtId="49" fontId="7" fillId="2" borderId="1" xfId="0" applyNumberFormat="1" applyFont="1" applyFill="1" applyBorder="1" applyAlignment="1">
      <alignment horizontal="left" vertical="center"/>
    </xf>
    <xf numFmtId="49" fontId="0" fillId="2" borderId="1" xfId="0" applyNumberFormat="1" applyFill="1" applyBorder="1" applyAlignment="1">
      <alignment horizontal="left" wrapText="1"/>
    </xf>
    <xf numFmtId="49" fontId="0" fillId="2" borderId="1" xfId="0" applyNumberFormat="1" applyFill="1" applyBorder="1" applyAlignment="1">
      <alignment horizontal="left" vertical="center" wrapText="1"/>
    </xf>
    <xf numFmtId="49" fontId="0" fillId="2" borderId="1" xfId="0" applyNumberFormat="1" applyFill="1" applyBorder="1" applyAlignment="1">
      <alignment vertical="center"/>
    </xf>
    <xf numFmtId="0" fontId="0" fillId="2" borderId="1" xfId="0" applyFill="1" applyBorder="1" applyAlignment="1">
      <alignment vertical="center"/>
    </xf>
    <xf numFmtId="0" fontId="0" fillId="2" borderId="1" xfId="0" applyFill="1" applyBorder="1" applyAlignment="1">
      <alignment vertical="center" wrapText="1"/>
    </xf>
    <xf numFmtId="0" fontId="0" fillId="2" borderId="7" xfId="0" applyFill="1" applyBorder="1" applyAlignment="1">
      <alignment vertical="center"/>
    </xf>
    <xf numFmtId="49" fontId="0" fillId="2" borderId="5" xfId="0" applyNumberFormat="1" applyFill="1" applyBorder="1" applyAlignment="1">
      <alignment wrapText="1"/>
    </xf>
    <xf numFmtId="49" fontId="0" fillId="2" borderId="5" xfId="0" applyNumberFormat="1" applyFill="1" applyBorder="1" applyAlignment="1">
      <alignment horizontal="left" wrapText="1"/>
    </xf>
    <xf numFmtId="0" fontId="0" fillId="2" borderId="5" xfId="0" applyNumberFormat="1" applyFill="1" applyBorder="1" applyAlignment="1">
      <alignment horizontal="right" vertical="center"/>
    </xf>
    <xf numFmtId="0" fontId="1" fillId="0" borderId="0" xfId="0" applyFont="1"/>
    <xf numFmtId="0" fontId="0" fillId="2" borderId="5" xfId="0" applyNumberFormat="1" applyFill="1" applyBorder="1" applyAlignment="1">
      <alignment vertical="center"/>
    </xf>
    <xf numFmtId="49" fontId="3" fillId="9" borderId="5" xfId="0" applyNumberFormat="1" applyFont="1" applyFill="1" applyBorder="1" applyAlignment="1">
      <alignment wrapText="1"/>
    </xf>
    <xf numFmtId="49" fontId="5" fillId="21" borderId="12" xfId="0" applyNumberFormat="1" applyFont="1" applyFill="1" applyBorder="1" applyAlignment="1">
      <alignment horizontal="left" vertical="center"/>
    </xf>
    <xf numFmtId="0" fontId="7" fillId="2" borderId="1" xfId="0" applyFont="1" applyFill="1" applyBorder="1" applyAlignment="1">
      <alignment vertical="center" wrapText="1"/>
    </xf>
    <xf numFmtId="49" fontId="19" fillId="2" borderId="27" xfId="0" applyNumberFormat="1" applyFont="1" applyFill="1" applyBorder="1" applyAlignment="1">
      <alignment vertical="center"/>
    </xf>
    <xf numFmtId="49" fontId="19" fillId="2" borderId="1" xfId="0" applyNumberFormat="1" applyFont="1" applyFill="1" applyBorder="1" applyAlignment="1">
      <alignment vertical="center" wrapText="1"/>
    </xf>
    <xf numFmtId="0" fontId="19" fillId="2" borderId="1" xfId="0" applyFont="1" applyFill="1" applyBorder="1" applyAlignment="1">
      <alignment vertical="center" wrapText="1"/>
    </xf>
    <xf numFmtId="49" fontId="19" fillId="2" borderId="13" xfId="0" applyNumberFormat="1" applyFont="1" applyFill="1" applyBorder="1" applyAlignment="1">
      <alignment vertical="center"/>
    </xf>
    <xf numFmtId="49" fontId="0" fillId="2" borderId="16" xfId="0" applyNumberFormat="1" applyFill="1" applyBorder="1" applyAlignment="1">
      <alignment wrapText="1"/>
    </xf>
    <xf numFmtId="49" fontId="0" fillId="2" borderId="14" xfId="0" applyNumberFormat="1" applyFill="1" applyBorder="1" applyAlignment="1">
      <alignment wrapText="1"/>
    </xf>
    <xf numFmtId="49" fontId="0" fillId="2" borderId="16" xfId="0" applyNumberFormat="1" applyFill="1" applyBorder="1" applyAlignment="1">
      <alignment vertical="center" wrapText="1"/>
    </xf>
    <xf numFmtId="0" fontId="7" fillId="2" borderId="1" xfId="0" applyFont="1" applyFill="1" applyBorder="1" applyAlignment="1">
      <alignment vertical="center"/>
    </xf>
    <xf numFmtId="49" fontId="0" fillId="2" borderId="7" xfId="0" applyNumberFormat="1" applyFill="1" applyBorder="1" applyAlignment="1">
      <alignment vertical="center" wrapText="1"/>
    </xf>
    <xf numFmtId="49" fontId="7" fillId="2" borderId="1" xfId="0" applyNumberFormat="1" applyFont="1" applyFill="1" applyBorder="1" applyAlignment="1">
      <alignment horizontal="left" vertical="center" wrapText="1"/>
    </xf>
    <xf numFmtId="0" fontId="22" fillId="0" borderId="0" xfId="0" applyNumberFormat="1" applyFont="1"/>
    <xf numFmtId="0" fontId="22" fillId="2" borderId="1" xfId="0" applyFont="1" applyFill="1" applyBorder="1"/>
    <xf numFmtId="0" fontId="22" fillId="2" borderId="2" xfId="0" applyFont="1" applyFill="1" applyBorder="1"/>
    <xf numFmtId="0" fontId="23" fillId="10" borderId="8" xfId="0" applyFont="1" applyFill="1" applyBorder="1"/>
    <xf numFmtId="0" fontId="24" fillId="9" borderId="35" xfId="0" applyFont="1" applyFill="1" applyBorder="1"/>
    <xf numFmtId="0" fontId="25" fillId="9" borderId="51" xfId="0" applyFont="1" applyFill="1" applyBorder="1"/>
    <xf numFmtId="0" fontId="25" fillId="9" borderId="35" xfId="0" applyFont="1" applyFill="1" applyBorder="1"/>
    <xf numFmtId="0" fontId="26" fillId="9" borderId="51" xfId="0" applyFont="1" applyFill="1" applyBorder="1"/>
    <xf numFmtId="0" fontId="27" fillId="2" borderId="25" xfId="0" applyFont="1" applyFill="1" applyBorder="1" applyAlignment="1">
      <alignment wrapText="1"/>
    </xf>
    <xf numFmtId="0" fontId="28" fillId="5" borderId="23" xfId="0" applyFont="1" applyFill="1" applyBorder="1" applyAlignment="1">
      <alignment vertical="top" wrapText="1"/>
    </xf>
    <xf numFmtId="0" fontId="29" fillId="6" borderId="25" xfId="0" applyFont="1" applyFill="1" applyBorder="1" applyAlignment="1">
      <alignment wrapText="1"/>
    </xf>
    <xf numFmtId="0" fontId="0" fillId="0" borderId="26" xfId="0" applyBorder="1"/>
    <xf numFmtId="49" fontId="1" fillId="8" borderId="56" xfId="0" applyNumberFormat="1" applyFont="1" applyFill="1" applyBorder="1" applyAlignment="1">
      <alignment horizontal="left"/>
    </xf>
    <xf numFmtId="49" fontId="1" fillId="8" borderId="26" xfId="0" applyNumberFormat="1" applyFont="1" applyFill="1" applyBorder="1" applyAlignment="1">
      <alignment horizontal="left"/>
    </xf>
    <xf numFmtId="0" fontId="5" fillId="11" borderId="12" xfId="0" applyNumberFormat="1" applyFont="1" applyFill="1" applyBorder="1" applyAlignment="1">
      <alignment horizontal="center" vertical="center" wrapText="1"/>
    </xf>
    <xf numFmtId="0" fontId="0" fillId="24" borderId="2" xfId="0" applyFill="1" applyBorder="1" applyAlignment="1">
      <alignment vertical="center"/>
    </xf>
    <xf numFmtId="0" fontId="7" fillId="2" borderId="1" xfId="0" applyFont="1" applyFill="1" applyBorder="1"/>
    <xf numFmtId="0" fontId="22" fillId="0" borderId="0" xfId="0" applyFont="1"/>
    <xf numFmtId="49" fontId="7" fillId="2" borderId="16" xfId="0" applyNumberFormat="1" applyFont="1" applyFill="1" applyBorder="1"/>
    <xf numFmtId="0" fontId="0" fillId="8" borderId="15" xfId="0" applyNumberFormat="1" applyFill="1" applyBorder="1" applyAlignment="1">
      <alignment horizontal="center" vertical="center"/>
    </xf>
    <xf numFmtId="49" fontId="0" fillId="8" borderId="15" xfId="0" applyNumberFormat="1" applyFill="1" applyBorder="1" applyAlignment="1">
      <alignment horizontal="center" vertical="center"/>
    </xf>
    <xf numFmtId="0" fontId="21" fillId="23" borderId="15" xfId="7" applyNumberFormat="1" applyBorder="1" applyAlignment="1">
      <alignment horizontal="center" vertical="center"/>
    </xf>
    <xf numFmtId="49" fontId="21" fillId="23" borderId="15" xfId="7" applyNumberFormat="1" applyBorder="1" applyAlignment="1">
      <alignment horizontal="center" vertical="center"/>
    </xf>
    <xf numFmtId="49" fontId="7" fillId="8" borderId="15" xfId="0" applyNumberFormat="1" applyFont="1" applyFill="1" applyBorder="1" applyAlignment="1">
      <alignment horizontal="center" vertical="center"/>
    </xf>
    <xf numFmtId="49" fontId="0" fillId="0" borderId="5" xfId="0" applyNumberFormat="1" applyFill="1" applyBorder="1"/>
    <xf numFmtId="49" fontId="0" fillId="0" borderId="5" xfId="0" applyNumberFormat="1" applyFill="1" applyBorder="1" applyAlignment="1">
      <alignment wrapText="1"/>
    </xf>
    <xf numFmtId="0" fontId="22" fillId="2" borderId="6" xfId="0" applyFont="1" applyFill="1" applyBorder="1"/>
    <xf numFmtId="49" fontId="19" fillId="0" borderId="1" xfId="0" applyNumberFormat="1" applyFont="1" applyFill="1" applyBorder="1" applyAlignment="1">
      <alignment horizontal="left" wrapText="1"/>
    </xf>
    <xf numFmtId="1" fontId="0" fillId="2" borderId="5" xfId="0" applyNumberFormat="1" applyFill="1" applyBorder="1" applyAlignment="1">
      <alignment horizontal="right" vertical="center"/>
    </xf>
    <xf numFmtId="49" fontId="0" fillId="2" borderId="5" xfId="0" applyNumberFormat="1" applyFill="1" applyBorder="1" applyAlignment="1">
      <alignment horizontal="right" vertical="center"/>
    </xf>
    <xf numFmtId="49" fontId="0" fillId="2" borderId="22" xfId="0" applyNumberFormat="1" applyFill="1" applyBorder="1" applyAlignment="1">
      <alignment vertical="top" wrapText="1"/>
    </xf>
    <xf numFmtId="1" fontId="0" fillId="0" borderId="5" xfId="0" applyNumberFormat="1" applyFill="1" applyBorder="1" applyAlignment="1">
      <alignment horizontal="right" vertical="center"/>
    </xf>
    <xf numFmtId="49" fontId="0" fillId="0" borderId="5" xfId="0" applyNumberFormat="1" applyFill="1" applyBorder="1" applyAlignment="1">
      <alignment horizontal="right" vertical="center"/>
    </xf>
    <xf numFmtId="0" fontId="22" fillId="0" borderId="0" xfId="0" applyNumberFormat="1" applyFont="1" applyAlignment="1">
      <alignment vertical="center"/>
    </xf>
    <xf numFmtId="9" fontId="0" fillId="8" borderId="21" xfId="0" applyNumberFormat="1" applyFill="1" applyBorder="1" applyAlignment="1">
      <alignment horizontal="center" vertical="center"/>
    </xf>
    <xf numFmtId="0" fontId="27" fillId="0" borderId="0" xfId="0" applyFont="1" applyBorder="1" applyAlignment="1">
      <alignment horizontal="center"/>
    </xf>
    <xf numFmtId="0" fontId="22" fillId="2" borderId="48" xfId="0" applyFont="1" applyFill="1" applyBorder="1" applyAlignment="1">
      <alignment horizontal="center"/>
    </xf>
    <xf numFmtId="0" fontId="22" fillId="2" borderId="0" xfId="0" applyFont="1" applyFill="1" applyBorder="1" applyAlignment="1">
      <alignment horizontal="center"/>
    </xf>
    <xf numFmtId="0" fontId="22" fillId="2" borderId="32" xfId="0" applyFont="1" applyFill="1" applyBorder="1" applyAlignment="1">
      <alignment horizontal="center"/>
    </xf>
    <xf numFmtId="0" fontId="22" fillId="2" borderId="49" xfId="0" applyFont="1" applyFill="1" applyBorder="1" applyAlignment="1">
      <alignment horizontal="center"/>
    </xf>
    <xf numFmtId="0" fontId="22" fillId="2" borderId="50" xfId="0" applyFont="1" applyFill="1" applyBorder="1" applyAlignment="1">
      <alignment horizontal="left"/>
    </xf>
    <xf numFmtId="0" fontId="22" fillId="2" borderId="26" xfId="0" applyFont="1" applyFill="1" applyBorder="1" applyAlignment="1">
      <alignment horizontal="left"/>
    </xf>
    <xf numFmtId="0" fontId="22" fillId="2" borderId="52" xfId="0" applyFont="1" applyFill="1" applyBorder="1" applyAlignment="1">
      <alignment horizontal="center"/>
    </xf>
    <xf numFmtId="0" fontId="22" fillId="2" borderId="53" xfId="0" applyFont="1" applyFill="1" applyBorder="1" applyAlignment="1">
      <alignment horizontal="center"/>
    </xf>
    <xf numFmtId="0" fontId="22" fillId="2" borderId="54" xfId="0" applyFont="1" applyFill="1" applyBorder="1" applyAlignment="1">
      <alignment horizontal="center"/>
    </xf>
    <xf numFmtId="0" fontId="0" fillId="2" borderId="53" xfId="0" applyFill="1" applyBorder="1" applyAlignment="1">
      <alignment horizontal="center"/>
    </xf>
    <xf numFmtId="0" fontId="0" fillId="2" borderId="54" xfId="0" applyFill="1" applyBorder="1" applyAlignment="1">
      <alignment horizontal="center"/>
    </xf>
    <xf numFmtId="0" fontId="22" fillId="2" borderId="52" xfId="0" applyFont="1" applyFill="1" applyBorder="1" applyAlignment="1">
      <alignment horizontal="left"/>
    </xf>
    <xf numFmtId="0" fontId="22" fillId="2" borderId="53" xfId="0" applyFont="1" applyFill="1" applyBorder="1" applyAlignment="1">
      <alignment horizontal="left"/>
    </xf>
    <xf numFmtId="0" fontId="22" fillId="2" borderId="54" xfId="0" applyFont="1" applyFill="1" applyBorder="1" applyAlignment="1">
      <alignment horizontal="left"/>
    </xf>
    <xf numFmtId="49" fontId="22" fillId="2" borderId="52" xfId="0" applyNumberFormat="1" applyFont="1" applyFill="1" applyBorder="1" applyAlignment="1">
      <alignment horizontal="center"/>
    </xf>
    <xf numFmtId="49" fontId="22" fillId="2" borderId="53" xfId="0" applyNumberFormat="1" applyFont="1" applyFill="1" applyBorder="1" applyAlignment="1">
      <alignment horizontal="center"/>
    </xf>
    <xf numFmtId="49" fontId="22" fillId="2" borderId="54" xfId="0" applyNumberFormat="1" applyFont="1" applyFill="1" applyBorder="1" applyAlignment="1">
      <alignment horizontal="center"/>
    </xf>
    <xf numFmtId="0" fontId="22" fillId="2" borderId="47" xfId="0" applyFont="1" applyFill="1" applyBorder="1" applyAlignment="1">
      <alignment horizontal="center"/>
    </xf>
    <xf numFmtId="0" fontId="22" fillId="2" borderId="55" xfId="0" applyFont="1" applyFill="1" applyBorder="1" applyAlignment="1">
      <alignment horizontal="center"/>
    </xf>
    <xf numFmtId="0" fontId="22" fillId="2" borderId="13" xfId="0" applyFont="1" applyFill="1" applyBorder="1" applyAlignment="1">
      <alignment horizontal="center"/>
    </xf>
    <xf numFmtId="0" fontId="22" fillId="2" borderId="41" xfId="0" applyFont="1" applyFill="1" applyBorder="1" applyAlignment="1">
      <alignment horizontal="center"/>
    </xf>
    <xf numFmtId="0" fontId="22" fillId="2" borderId="42" xfId="0" applyFont="1" applyFill="1" applyBorder="1" applyAlignment="1">
      <alignment horizontal="center"/>
    </xf>
    <xf numFmtId="0" fontId="22" fillId="2" borderId="43" xfId="0" applyFont="1" applyFill="1" applyBorder="1" applyAlignment="1">
      <alignment horizontal="center"/>
    </xf>
    <xf numFmtId="0" fontId="22" fillId="2" borderId="8" xfId="0" applyFont="1" applyFill="1" applyBorder="1" applyAlignment="1">
      <alignment horizontal="center"/>
    </xf>
    <xf numFmtId="0" fontId="22" fillId="2" borderId="44" xfId="0" applyFont="1" applyFill="1" applyBorder="1" applyAlignment="1">
      <alignment horizontal="center"/>
    </xf>
    <xf numFmtId="0" fontId="22" fillId="2" borderId="24" xfId="0" applyFont="1" applyFill="1" applyBorder="1" applyAlignment="1">
      <alignment horizontal="center"/>
    </xf>
    <xf numFmtId="0" fontId="22" fillId="2" borderId="45" xfId="0" applyFont="1" applyFill="1" applyBorder="1" applyAlignment="1">
      <alignment horizontal="center"/>
    </xf>
    <xf numFmtId="0" fontId="22" fillId="2" borderId="46" xfId="0" applyFont="1" applyFill="1" applyBorder="1" applyAlignment="1">
      <alignment horizontal="center"/>
    </xf>
  </cellXfs>
  <cellStyles count="8">
    <cellStyle name="Bad" xfId="7" builtinId="27"/>
    <cellStyle name="Normal" xfId="0" builtinId="0"/>
    <cellStyle name="PPDuplicateRow" xfId="4" xr:uid="{0EA6B8E6-AA0B-4F5E-A351-183A83F000EA}"/>
    <cellStyle name="PPHeaderColumn" xfId="2" xr:uid="{DAFACD9C-B7AE-4599-B6B1-8A44114D3CE5}"/>
    <cellStyle name="PPHeaderRequired" xfId="3" xr:uid="{BCA668D4-026E-492B-AD5E-98F2F11DBF06}"/>
    <cellStyle name="PPHeaderTop" xfId="1" xr:uid="{86CEB916-43DB-4BDE-89C3-AA27A9611291}"/>
    <cellStyle name="PPInvalidValue" xfId="5" xr:uid="{A526D4FD-4DDD-4DC4-BCCD-8031A8BE4F83}"/>
    <cellStyle name="PPMissingValue" xfId="6" xr:uid="{C00F05E7-FB07-45C4-983B-5BF53B3F61A0}"/>
  </cellStyles>
  <dxfs count="22">
    <dxf>
      <font>
        <strike val="0"/>
        <outline val="0"/>
        <shadow val="0"/>
        <u val="none"/>
        <vertAlign val="baseline"/>
        <sz val="11"/>
        <color auto="1"/>
        <name val="Calibri"/>
        <scheme val="none"/>
      </font>
      <fill>
        <patternFill patternType="solid">
          <fgColor indexed="64"/>
          <bgColor indexed="10"/>
        </patternFill>
      </fill>
      <border diagonalUp="0" diagonalDown="0" outline="0">
        <left style="thin">
          <color indexed="11"/>
        </left>
        <right/>
        <top style="thin">
          <color indexed="11"/>
        </top>
        <bottom style="thin">
          <color indexed="11"/>
        </bottom>
      </border>
    </dxf>
    <dxf>
      <font>
        <strike val="0"/>
        <outline val="0"/>
        <shadow val="0"/>
        <u val="none"/>
        <vertAlign val="baseline"/>
        <sz val="11"/>
        <color auto="1"/>
        <name val="Calibri"/>
        <scheme val="none"/>
      </font>
      <fill>
        <patternFill patternType="solid">
          <fgColor indexed="64"/>
          <bgColor indexed="10"/>
        </patternFill>
      </fill>
      <border diagonalUp="0" diagonalDown="0" outline="0">
        <left style="thin">
          <color indexed="11"/>
        </left>
        <right style="thin">
          <color indexed="11"/>
        </right>
        <top style="thin">
          <color indexed="11"/>
        </top>
        <bottom style="thin">
          <color indexed="11"/>
        </bottom>
      </border>
    </dxf>
    <dxf>
      <font>
        <strike val="0"/>
        <outline val="0"/>
        <shadow val="0"/>
        <u val="none"/>
        <vertAlign val="baseline"/>
        <sz val="11"/>
        <color auto="1"/>
        <name val="Calibri"/>
        <scheme val="none"/>
      </font>
      <fill>
        <patternFill patternType="solid">
          <fgColor indexed="64"/>
          <bgColor indexed="10"/>
        </patternFill>
      </fill>
      <border diagonalUp="0" diagonalDown="0" outline="0">
        <left style="thin">
          <color indexed="11"/>
        </left>
        <right style="thin">
          <color indexed="11"/>
        </right>
        <top style="thin">
          <color indexed="11"/>
        </top>
        <bottom style="thin">
          <color indexed="11"/>
        </bottom>
      </border>
    </dxf>
    <dxf>
      <font>
        <strike val="0"/>
        <outline val="0"/>
        <shadow val="0"/>
        <u val="none"/>
        <vertAlign val="baseline"/>
        <sz val="11"/>
        <color auto="1"/>
        <name val="Calibri"/>
        <scheme val="none"/>
      </font>
      <numFmt numFmtId="30" formatCode="@"/>
      <fill>
        <patternFill patternType="solid">
          <fgColor indexed="64"/>
          <bgColor indexed="10"/>
        </patternFill>
      </fill>
      <border diagonalUp="0" diagonalDown="0" outline="0">
        <left/>
        <right style="thin">
          <color indexed="11"/>
        </right>
        <top style="thin">
          <color indexed="11"/>
        </top>
        <bottom style="thin">
          <color indexed="11"/>
        </bottom>
      </border>
    </dxf>
    <dxf>
      <border outline="0">
        <left style="thin">
          <color indexed="11"/>
        </left>
        <right style="thin">
          <color indexed="11"/>
        </right>
        <top style="thin">
          <color indexed="11"/>
        </top>
        <bottom style="thin">
          <color indexed="11"/>
        </bottom>
      </border>
    </dxf>
    <dxf>
      <font>
        <strike val="0"/>
        <outline val="0"/>
        <shadow val="0"/>
        <u val="none"/>
        <vertAlign val="baseline"/>
        <sz val="11"/>
        <color auto="1"/>
        <name val="Calibri"/>
        <scheme val="none"/>
      </font>
    </dxf>
    <dxf>
      <font>
        <strike val="0"/>
        <outline val="0"/>
        <shadow val="0"/>
        <u val="none"/>
        <vertAlign val="baseline"/>
        <sz val="11"/>
        <color auto="1"/>
        <name val="Calibri"/>
        <scheme val="none"/>
      </font>
      <fill>
        <patternFill patternType="solid">
          <fgColor indexed="64"/>
          <bgColor theme="4" tint="0.79998168889431442"/>
        </patternFill>
      </fill>
    </dxf>
    <dxf>
      <font>
        <color rgb="FF9C0006"/>
      </font>
      <fill>
        <patternFill patternType="solid">
          <fgColor indexed="24"/>
          <bgColor indexed="25"/>
        </patternFill>
      </fill>
    </dxf>
    <dxf>
      <font>
        <color rgb="FF9C0006"/>
      </font>
      <fill>
        <patternFill patternType="solid">
          <fgColor indexed="24"/>
          <bgColor indexed="25"/>
        </patternFill>
      </fill>
    </dxf>
    <dxf>
      <fill>
        <patternFill patternType="solid">
          <fgColor indexed="64"/>
          <bgColor indexed="10"/>
        </patternFill>
      </fill>
      <border diagonalUp="0" diagonalDown="0">
        <left style="thin">
          <color indexed="11"/>
        </left>
        <right style="thin">
          <color indexed="11"/>
        </right>
        <top style="thin">
          <color indexed="11"/>
        </top>
        <bottom style="thin">
          <color indexed="11"/>
        </bottom>
        <vertical/>
        <horizontal/>
      </border>
    </dxf>
    <dxf>
      <fill>
        <patternFill patternType="solid">
          <fgColor indexed="64"/>
          <bgColor indexed="10"/>
        </patternFill>
      </fill>
      <border diagonalUp="0" diagonalDown="0">
        <left style="thin">
          <color indexed="11"/>
        </left>
        <right style="thin">
          <color indexed="11"/>
        </right>
        <top style="thin">
          <color indexed="11"/>
        </top>
        <bottom style="thin">
          <color indexed="11"/>
        </bottom>
        <vertical/>
        <horizontal/>
      </border>
    </dxf>
    <dxf>
      <numFmt numFmtId="30" formatCode="@"/>
      <fill>
        <patternFill patternType="solid">
          <fgColor indexed="64"/>
          <bgColor indexed="10"/>
        </patternFill>
      </fill>
      <alignment horizontal="center" vertical="bottom" textRotation="0" wrapText="0" indent="0" justifyLastLine="0" shrinkToFit="0" readingOrder="0"/>
      <border diagonalUp="0" diagonalDown="0">
        <left style="thin">
          <color indexed="11"/>
        </left>
        <right style="thin">
          <color indexed="11"/>
        </right>
        <top style="thin">
          <color indexed="11"/>
        </top>
        <bottom style="thin">
          <color indexed="11"/>
        </bottom>
        <vertical/>
        <horizontal/>
      </border>
    </dxf>
    <dxf>
      <fill>
        <patternFill patternType="solid">
          <fgColor indexed="64"/>
          <bgColor indexed="10"/>
        </patternFill>
      </fill>
      <border diagonalUp="0" diagonalDown="0">
        <left style="thin">
          <color indexed="11"/>
        </left>
        <right style="thin">
          <color indexed="11"/>
        </right>
        <top style="thin">
          <color indexed="11"/>
        </top>
        <bottom style="thin">
          <color indexed="11"/>
        </bottom>
        <vertical/>
        <horizontal/>
      </border>
    </dxf>
    <dxf>
      <border outline="0">
        <top style="thin">
          <color indexed="8"/>
        </top>
        <bottom style="thin">
          <color indexed="11"/>
        </bottom>
      </border>
    </dxf>
    <dxf>
      <fill>
        <patternFill patternType="solid">
          <fgColor indexed="64"/>
          <bgColor indexed="10"/>
        </patternFill>
      </fill>
    </dxf>
    <dxf>
      <border outline="0">
        <bottom style="thin">
          <color indexed="8"/>
        </bottom>
      </border>
    </dxf>
    <dxf>
      <font>
        <b/>
        <i val="0"/>
        <strike val="0"/>
        <condense val="0"/>
        <extend val="0"/>
        <outline val="0"/>
        <shadow val="0"/>
        <u val="none"/>
        <vertAlign val="baseline"/>
        <sz val="11"/>
        <color indexed="8"/>
        <name val="Calibri"/>
        <scheme val="none"/>
      </font>
      <numFmt numFmtId="30" formatCode="@"/>
      <fill>
        <patternFill patternType="solid">
          <fgColor indexed="64"/>
          <bgColor indexed="17"/>
        </patternFill>
      </fill>
      <border diagonalUp="0" diagonalDown="0" outline="0">
        <left style="thin">
          <color indexed="8"/>
        </left>
        <right style="thin">
          <color indexed="8"/>
        </right>
        <top/>
        <bottom/>
      </border>
    </dxf>
    <dxf>
      <font>
        <b/>
        <i val="0"/>
        <strike val="0"/>
        <condense val="0"/>
        <extend val="0"/>
        <outline val="0"/>
        <shadow val="0"/>
        <u val="none"/>
        <vertAlign val="baseline"/>
        <sz val="11"/>
        <color indexed="8"/>
        <name val="Arial"/>
        <family val="2"/>
        <scheme val="none"/>
      </font>
      <numFmt numFmtId="0" formatCode="General"/>
      <fill>
        <patternFill patternType="solid">
          <fgColor indexed="64"/>
          <bgColor indexed="16"/>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family val="2"/>
        <scheme val="none"/>
      </font>
      <numFmt numFmtId="30" formatCode="@"/>
      <fill>
        <patternFill patternType="solid">
          <fgColor indexed="64"/>
          <bgColor indexed="16"/>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4">
    <tableStyle name="Table Style 1" pivot="0" count="0" xr9:uid="{016AD8EA-82EC-4A9D-8810-84DAE070DDE5}"/>
    <tableStyle name="Table Style 2" pivot="0" count="0" xr9:uid="{25C02563-360F-4729-B7E9-37C6F7094E16}"/>
    <tableStyle name="Table Style 3" pivot="0" count="0" xr9:uid="{DACA7D1B-8820-4C95-814F-9433AF4ED0F9}"/>
    <tableStyle name="Table Style 4" pivot="0" count="0" xr9:uid="{457C75E8-3F87-476E-B151-71DE3E337BE6}"/>
  </tableStyles>
  <colors>
    <indexedColors>
      <rgbColor rgb="FF000000"/>
      <rgbColor rgb="FFFFFFFF"/>
      <rgbColor rgb="FFFF0000"/>
      <rgbColor rgb="FF00FF00"/>
      <rgbColor rgb="FF0000FF"/>
      <rgbColor rgb="FFFFFF00"/>
      <rgbColor rgb="FFFF00FF"/>
      <rgbColor rgb="FF00FFFF"/>
      <rgbColor rgb="FF000000"/>
      <rgbColor rgb="FFFF0000"/>
      <rgbColor rgb="FFFFFFFF"/>
      <rgbColor rgb="FFAAAAAA"/>
      <rgbColor rgb="FFC5DEB5"/>
      <rgbColor rgb="FF44749F"/>
      <rgbColor rgb="FFBDD6EE"/>
      <rgbColor rgb="FF9CC2E5"/>
      <rgbColor rgb="FFBFBFBF"/>
      <rgbColor rgb="FFD8D8D8"/>
      <rgbColor rgb="FFF2F2F2"/>
      <rgbColor rgb="FFFFD965"/>
      <rgbColor rgb="FFA5A5A5"/>
      <rgbColor rgb="FFDEEAF6"/>
      <rgbColor rgb="FFCFCFCF"/>
      <rgbColor rgb="FFD9DCE1"/>
      <rgbColor rgb="00000000"/>
      <rgbColor rgb="FFFFC7CE"/>
      <rgbColor rgb="FF9C0006"/>
      <rgbColor rgb="FF848484"/>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cts/CCSQ_OP_Measures/cbe_prmr/2024_10_fall_endorsement/ECCQ/full_submission/working/attachments/4625e-Feasibility-Scorecards/4652e-Feasibility-Scorecard-REHQ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Measure Info"/>
      <sheetName val="DataValidation"/>
      <sheetName val="Results"/>
    </sheetNames>
    <sheetDataSet>
      <sheetData sheetId="0"/>
      <sheetData sheetId="1">
        <row r="5">
          <cell r="B5" t="str">
            <v>Cerner</v>
          </cell>
        </row>
      </sheetData>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53841E3-5178-44FD-8A44-63B4727BE720}" name="Table2" displayName="Table2" ref="A10:C22" totalsRowShown="0" headerRowBorderDxfId="21" tableBorderDxfId="20" totalsRowBorderDxfId="19">
  <autoFilter ref="A10:C22" xr:uid="{253841E3-5178-44FD-8A44-63B4727BE720}"/>
  <tableColumns count="3">
    <tableColumn id="1" xr3:uid="{697AA359-1DAD-4C48-B367-4D617F44EA0A}" name=" Definitions" dataDxfId="18"/>
    <tableColumn id="2" xr3:uid="{F3867D91-AD32-45A5-9B33-1C7F8028F605}" name="Score" dataDxfId="17"/>
    <tableColumn id="3" xr3:uid="{88B8E600-178D-4A0A-8434-87707ED8CA86}" name="Examples"/>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8B81CDA-A1D8-4AFB-8878-178AF74B1978}" name="Table3" displayName="Table3" ref="A12:D30" totalsRowShown="0" headerRowDxfId="16" dataDxfId="14" headerRowBorderDxfId="15" tableBorderDxfId="13">
  <autoFilter ref="A12:D30" xr:uid="{08B81CDA-A1D8-4AFB-8878-178AF74B1978}"/>
  <tableColumns count="4">
    <tableColumn id="1" xr3:uid="{2F7A89B3-82E4-497B-8F03-45CCB1C31632}" name="Item" dataDxfId="12"/>
    <tableColumn id="2" xr3:uid="{6621C1DE-CD29-478D-B457-CE7524DAC4B2}" name="Data Element" dataDxfId="11"/>
    <tableColumn id="3" xr3:uid="{BDEE2EF9-CD22-4848-89CC-52371F71D0C2}" name="Data Element Attributes" dataDxfId="10"/>
    <tableColumn id="4" xr3:uid="{4897F8F3-D1FC-4FA7-8DD5-A730E4C2BD0D}" name="Value Set Name" dataDxfId="9"/>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23BFF45-CE8A-4483-83F2-C0AA02B93C2B}" name="Feasibility_Plan" displayName="Feasibility_Plan" ref="A4:D6" totalsRowShown="0" headerRowDxfId="6" dataDxfId="5" tableBorderDxfId="4">
  <autoFilter ref="A4:D6" xr:uid="{223BFF45-CE8A-4483-83F2-C0AA02B93C2B}"/>
  <tableColumns count="4">
    <tableColumn id="1" xr3:uid="{6B190B04-D192-4472-BE36-C9BB0146624A}" name="Data Element" dataDxfId="3"/>
    <tableColumn id="2" xr3:uid="{56628282-37C2-44AF-900B-9C4BB5DB8406}" name="How is the data element used in computation of measure - e.g. numerator, denominator?" dataDxfId="2"/>
    <tableColumn id="3" xr3:uid="{16B92A4B-F23A-4AE2-AE27-49C9240E5C22}" name="Explain how the data element is feasible within the context of the measure logic?  " dataDxfId="1"/>
    <tableColumn id="4" xr3:uid="{B758FD4C-07F3-4589-9F48-B4DBB3EA7671}" name="What is the plan for readdressing this data element?" dataDxfId="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T22"/>
  <sheetViews>
    <sheetView showGridLines="0" tabSelected="1" workbookViewId="0">
      <selection activeCell="B1" sqref="B1:C8"/>
    </sheetView>
  </sheetViews>
  <sheetFormatPr defaultColWidth="0" defaultRowHeight="15" customHeight="1" zeroHeight="1"/>
  <cols>
    <col min="1" max="1" width="66.140625" style="36" customWidth="1"/>
    <col min="2" max="2" width="11.5703125" style="36" customWidth="1"/>
    <col min="3" max="3" width="71.5703125" style="36" customWidth="1"/>
    <col min="4" max="254" width="8.85546875" style="36" hidden="1" customWidth="1"/>
    <col min="255" max="16384" width="8.85546875" style="37" hidden="1"/>
  </cols>
  <sheetData>
    <row r="1" spans="1:3" s="45" customFormat="1" ht="45">
      <c r="A1" s="33" t="s">
        <v>0</v>
      </c>
      <c r="B1" s="132" t="s">
        <v>137</v>
      </c>
      <c r="C1" s="132"/>
    </row>
    <row r="2" spans="1:3" s="45" customFormat="1" ht="114">
      <c r="A2" s="34" t="s">
        <v>1</v>
      </c>
      <c r="B2" s="132"/>
      <c r="C2" s="132"/>
    </row>
    <row r="3" spans="1:3" s="46" customFormat="1" ht="14.25">
      <c r="A3" s="35"/>
      <c r="B3" s="132"/>
      <c r="C3" s="132"/>
    </row>
    <row r="4" spans="1:3" s="46" customFormat="1" ht="29.25">
      <c r="A4" s="47" t="s">
        <v>2</v>
      </c>
      <c r="B4" s="132"/>
      <c r="C4" s="132"/>
    </row>
    <row r="5" spans="1:3" s="46" customFormat="1" ht="32.25" customHeight="1">
      <c r="A5" s="47" t="s">
        <v>3</v>
      </c>
      <c r="B5" s="132"/>
      <c r="C5" s="132"/>
    </row>
    <row r="6" spans="1:3" s="46" customFormat="1">
      <c r="A6" s="47" t="s">
        <v>4</v>
      </c>
      <c r="B6" s="132"/>
      <c r="C6" s="132"/>
    </row>
    <row r="7" spans="1:3" s="46" customFormat="1">
      <c r="A7" s="47" t="s">
        <v>5</v>
      </c>
      <c r="B7" s="132"/>
      <c r="C7" s="132"/>
    </row>
    <row r="8" spans="1:3" s="46" customFormat="1" ht="15.6" customHeight="1">
      <c r="A8" s="105" t="s">
        <v>137</v>
      </c>
      <c r="B8" s="132"/>
      <c r="C8" s="132"/>
    </row>
    <row r="9" spans="1:3" ht="15" customHeight="1">
      <c r="A9" s="43" t="s">
        <v>6</v>
      </c>
      <c r="B9" s="44"/>
      <c r="C9" s="44"/>
    </row>
    <row r="10" spans="1:3" ht="15" customHeight="1">
      <c r="A10" s="52" t="s">
        <v>7</v>
      </c>
      <c r="B10" s="53" t="s">
        <v>8</v>
      </c>
      <c r="C10" s="54" t="s">
        <v>9</v>
      </c>
    </row>
    <row r="11" spans="1:3" ht="47.45" customHeight="1">
      <c r="A11" s="48" t="s">
        <v>10</v>
      </c>
      <c r="B11" s="106" t="s">
        <v>137</v>
      </c>
      <c r="C11" s="106" t="s">
        <v>137</v>
      </c>
    </row>
    <row r="12" spans="1:3" ht="21.75" customHeight="1">
      <c r="A12" s="49" t="s">
        <v>11</v>
      </c>
      <c r="B12" s="38">
        <v>1</v>
      </c>
      <c r="C12" s="107" t="s">
        <v>137</v>
      </c>
    </row>
    <row r="13" spans="1:3" ht="29.25" customHeight="1">
      <c r="A13" s="49" t="s">
        <v>12</v>
      </c>
      <c r="B13" s="38">
        <v>0</v>
      </c>
      <c r="C13" s="107" t="s">
        <v>137</v>
      </c>
    </row>
    <row r="14" spans="1:3" ht="15" customHeight="1">
      <c r="A14" s="48" t="s">
        <v>13</v>
      </c>
      <c r="B14" s="106" t="s">
        <v>137</v>
      </c>
      <c r="C14" s="106" t="s">
        <v>137</v>
      </c>
    </row>
    <row r="15" spans="1:3" ht="60" customHeight="1">
      <c r="A15" s="49" t="s">
        <v>14</v>
      </c>
      <c r="B15" s="38">
        <v>1</v>
      </c>
      <c r="C15" s="51" t="s">
        <v>15</v>
      </c>
    </row>
    <row r="16" spans="1:3" ht="30" customHeight="1">
      <c r="A16" s="49" t="s">
        <v>16</v>
      </c>
      <c r="B16" s="38">
        <v>0</v>
      </c>
      <c r="C16" s="51" t="s">
        <v>17</v>
      </c>
    </row>
    <row r="17" spans="1:3" ht="102">
      <c r="A17" s="48" t="s">
        <v>18</v>
      </c>
      <c r="B17" s="106" t="s">
        <v>137</v>
      </c>
      <c r="C17" s="106" t="s">
        <v>137</v>
      </c>
    </row>
    <row r="18" spans="1:3" ht="36" customHeight="1">
      <c r="A18" s="49" t="s">
        <v>19</v>
      </c>
      <c r="B18" s="38">
        <v>1</v>
      </c>
      <c r="C18" s="51" t="s">
        <v>20</v>
      </c>
    </row>
    <row r="19" spans="1:3" ht="61.5" customHeight="1">
      <c r="A19" s="49" t="s">
        <v>21</v>
      </c>
      <c r="B19" s="38">
        <v>0</v>
      </c>
      <c r="C19" s="107" t="s">
        <v>137</v>
      </c>
    </row>
    <row r="20" spans="1:3" ht="30">
      <c r="A20" s="50" t="s">
        <v>22</v>
      </c>
      <c r="B20" s="106" t="s">
        <v>137</v>
      </c>
      <c r="C20" s="106" t="s">
        <v>137</v>
      </c>
    </row>
    <row r="21" spans="1:3" ht="48.75" customHeight="1">
      <c r="A21" s="49" t="s">
        <v>23</v>
      </c>
      <c r="B21" s="38">
        <v>1</v>
      </c>
      <c r="C21" s="51" t="s">
        <v>24</v>
      </c>
    </row>
    <row r="22" spans="1:3" ht="58.5" customHeight="1">
      <c r="A22" s="55" t="s">
        <v>25</v>
      </c>
      <c r="B22" s="56">
        <v>0</v>
      </c>
      <c r="C22" s="107" t="s">
        <v>137</v>
      </c>
    </row>
  </sheetData>
  <mergeCells count="1">
    <mergeCell ref="B1:C8"/>
  </mergeCells>
  <pageMargins left="0.7" right="0.7" top="0.75" bottom="0.75" header="0.3" footer="0.3"/>
  <pageSetup scale="62" orientation="landscape" r:id="rId1"/>
  <headerFooter>
    <oddFooter>&amp;C&amp;"Helvetica Neue,Regular"&amp;12&amp;K000000&amp;P</oddFooter>
  </headerFooter>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U7"/>
  <sheetViews>
    <sheetView showGridLines="0" workbookViewId="0"/>
  </sheetViews>
  <sheetFormatPr defaultColWidth="0" defaultRowHeight="15" customHeight="1" zeroHeight="1"/>
  <cols>
    <col min="1" max="1" width="54.85546875" style="1" customWidth="1"/>
    <col min="2" max="2" width="51.42578125" style="1" customWidth="1"/>
    <col min="3" max="4" width="73.42578125" style="1" customWidth="1"/>
    <col min="5" max="255" width="8.85546875" style="1" hidden="1" customWidth="1"/>
    <col min="256" max="16384" width="8.85546875" hidden="1"/>
  </cols>
  <sheetData>
    <row r="1" spans="1:255" ht="18.75" customHeight="1">
      <c r="A1" s="31" t="s">
        <v>76</v>
      </c>
      <c r="B1" s="153" t="s">
        <v>137</v>
      </c>
      <c r="C1" s="154"/>
      <c r="D1" s="155"/>
    </row>
    <row r="2" spans="1:255" ht="30">
      <c r="A2" s="39" t="s">
        <v>77</v>
      </c>
      <c r="B2" s="156"/>
      <c r="C2" s="134"/>
      <c r="D2" s="157"/>
    </row>
    <row r="3" spans="1:255" ht="15" customHeight="1">
      <c r="A3" s="98" t="s">
        <v>137</v>
      </c>
      <c r="B3" s="158"/>
      <c r="C3" s="159"/>
      <c r="D3" s="160"/>
    </row>
    <row r="4" spans="1:255" ht="45" customHeight="1">
      <c r="A4" s="40" t="s">
        <v>35</v>
      </c>
      <c r="B4" s="41" t="s">
        <v>78</v>
      </c>
      <c r="C4" s="41" t="s">
        <v>79</v>
      </c>
      <c r="D4" s="42" t="s">
        <v>80</v>
      </c>
      <c r="IU4"/>
    </row>
    <row r="5" spans="1:255" ht="60">
      <c r="A5" s="87" t="s">
        <v>117</v>
      </c>
      <c r="B5" s="88" t="s">
        <v>118</v>
      </c>
      <c r="C5" s="89" t="s">
        <v>119</v>
      </c>
      <c r="D5" s="86" t="s">
        <v>121</v>
      </c>
      <c r="IU5"/>
    </row>
    <row r="6" spans="1:255" ht="45">
      <c r="A6" s="90" t="s">
        <v>109</v>
      </c>
      <c r="B6" s="88" t="s">
        <v>118</v>
      </c>
      <c r="C6" s="89" t="s">
        <v>119</v>
      </c>
      <c r="D6" s="86" t="s">
        <v>120</v>
      </c>
      <c r="IU6"/>
    </row>
    <row r="7" spans="1:255" ht="15" customHeight="1">
      <c r="A7" s="97" t="s">
        <v>136</v>
      </c>
    </row>
  </sheetData>
  <mergeCells count="1">
    <mergeCell ref="B1:D3"/>
  </mergeCells>
  <pageMargins left="0.7" right="0.7" top="0.75" bottom="0.75" header="0.3" footer="0.3"/>
  <pageSetup orientation="portrait" r:id="rId1"/>
  <headerFooter>
    <oddFooter>&amp;C&amp;"Helvetica Neue,Regular"&amp;12&amp;K000000&amp;P</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U42"/>
  <sheetViews>
    <sheetView showGridLines="0" workbookViewId="0">
      <selection activeCell="B2" sqref="B2"/>
    </sheetView>
  </sheetViews>
  <sheetFormatPr defaultColWidth="0" defaultRowHeight="15" customHeight="1" zeroHeight="1"/>
  <cols>
    <col min="1" max="1" width="20.28515625" style="1" customWidth="1"/>
    <col min="2" max="2" width="52" style="1" customWidth="1"/>
    <col min="3" max="3" width="64.7109375" style="1" customWidth="1"/>
    <col min="4" max="4" width="63.5703125" style="1" customWidth="1"/>
    <col min="5" max="254" width="8.85546875" style="1" hidden="1" customWidth="1"/>
    <col min="255" max="255" width="0" hidden="1" customWidth="1"/>
    <col min="256" max="16384" width="8.85546875" hidden="1"/>
  </cols>
  <sheetData>
    <row r="1" spans="1:255" ht="15" customHeight="1">
      <c r="A1" s="7" t="s">
        <v>26</v>
      </c>
      <c r="B1" s="64"/>
      <c r="C1" s="133" t="s">
        <v>137</v>
      </c>
      <c r="D1" s="134"/>
    </row>
    <row r="2" spans="1:255" ht="15" customHeight="1">
      <c r="A2" s="5" t="s">
        <v>27</v>
      </c>
      <c r="B2" s="58" t="s">
        <v>152</v>
      </c>
      <c r="C2" s="133"/>
      <c r="D2" s="134"/>
    </row>
    <row r="3" spans="1:255" ht="15" customHeight="1">
      <c r="A3" s="5" t="s">
        <v>28</v>
      </c>
      <c r="B3" s="63" t="s">
        <v>44</v>
      </c>
      <c r="C3" s="133"/>
      <c r="D3" s="134"/>
    </row>
    <row r="4" spans="1:255" ht="15" customHeight="1">
      <c r="A4" s="5" t="s">
        <v>29</v>
      </c>
      <c r="B4" s="69" t="s">
        <v>43</v>
      </c>
      <c r="C4" s="133"/>
      <c r="D4" s="134"/>
    </row>
    <row r="5" spans="1:255" ht="15" customHeight="1">
      <c r="A5" s="68" t="s">
        <v>30</v>
      </c>
      <c r="B5" s="71" t="s">
        <v>83</v>
      </c>
      <c r="C5" s="133"/>
      <c r="D5" s="134"/>
    </row>
    <row r="6" spans="1:255" ht="15" customHeight="1">
      <c r="A6" s="57" t="s">
        <v>31</v>
      </c>
      <c r="B6" s="70" t="s">
        <v>84</v>
      </c>
      <c r="C6" s="133"/>
      <c r="D6" s="134"/>
    </row>
    <row r="7" spans="1:255" ht="15" customHeight="1">
      <c r="A7" s="57" t="s">
        <v>32</v>
      </c>
      <c r="B7" s="70" t="s">
        <v>83</v>
      </c>
      <c r="C7" s="133"/>
      <c r="D7" s="134"/>
    </row>
    <row r="8" spans="1:255" ht="15" customHeight="1">
      <c r="A8" s="109" t="s">
        <v>33</v>
      </c>
      <c r="B8" s="70" t="s">
        <v>85</v>
      </c>
      <c r="C8" s="133"/>
      <c r="D8" s="134"/>
    </row>
    <row r="9" spans="1:255" ht="15" customHeight="1">
      <c r="A9" s="110" t="s">
        <v>138</v>
      </c>
      <c r="B9" s="108" t="s">
        <v>84</v>
      </c>
      <c r="C9" s="133"/>
      <c r="D9" s="134"/>
    </row>
    <row r="10" spans="1:255" ht="15" customHeight="1">
      <c r="A10" s="137" t="s">
        <v>137</v>
      </c>
      <c r="B10" s="138"/>
      <c r="C10" s="135"/>
      <c r="D10" s="136"/>
    </row>
    <row r="11" spans="1:255" ht="15" customHeight="1">
      <c r="A11" s="59" t="s">
        <v>34</v>
      </c>
      <c r="B11" s="59"/>
      <c r="C11" s="60"/>
      <c r="D11" s="61"/>
      <c r="IU11" s="1"/>
    </row>
    <row r="12" spans="1:255" ht="15" customHeight="1">
      <c r="A12" s="62" t="s">
        <v>81</v>
      </c>
      <c r="B12" s="62" t="s">
        <v>35</v>
      </c>
      <c r="C12" s="62" t="s">
        <v>36</v>
      </c>
      <c r="D12" s="62" t="s">
        <v>37</v>
      </c>
      <c r="IU12" s="1"/>
    </row>
    <row r="13" spans="1:255" ht="47.25" customHeight="1">
      <c r="A13" s="78">
        <v>1</v>
      </c>
      <c r="B13" s="96" t="s">
        <v>146</v>
      </c>
      <c r="C13" s="95" t="s">
        <v>86</v>
      </c>
      <c r="D13" s="8"/>
      <c r="IU13" s="1"/>
    </row>
    <row r="14" spans="1:255">
      <c r="A14" s="76">
        <v>2</v>
      </c>
      <c r="B14" s="73" t="s">
        <v>87</v>
      </c>
      <c r="C14" s="9" t="s">
        <v>88</v>
      </c>
      <c r="D14" s="2"/>
      <c r="IU14" s="1"/>
    </row>
    <row r="15" spans="1:255" ht="15.75" customHeight="1">
      <c r="A15" s="76">
        <v>3</v>
      </c>
      <c r="B15" s="124" t="s">
        <v>150</v>
      </c>
      <c r="C15" s="9" t="s">
        <v>89</v>
      </c>
      <c r="D15" s="94" t="s">
        <v>122</v>
      </c>
      <c r="IU15" s="1"/>
    </row>
    <row r="16" spans="1:255" ht="30">
      <c r="A16" s="76">
        <v>4</v>
      </c>
      <c r="B16" s="96" t="s">
        <v>145</v>
      </c>
      <c r="C16" s="39" t="s">
        <v>90</v>
      </c>
      <c r="D16" s="86" t="s">
        <v>123</v>
      </c>
      <c r="IU16" s="1"/>
    </row>
    <row r="17" spans="1:255">
      <c r="A17" s="76">
        <v>5</v>
      </c>
      <c r="B17" s="96" t="s">
        <v>147</v>
      </c>
      <c r="C17" s="75" t="s">
        <v>91</v>
      </c>
      <c r="D17" s="94" t="s">
        <v>124</v>
      </c>
      <c r="IU17" s="1"/>
    </row>
    <row r="18" spans="1:255" ht="30">
      <c r="A18" s="76">
        <v>6</v>
      </c>
      <c r="B18" s="74" t="s">
        <v>92</v>
      </c>
      <c r="C18" s="39" t="s">
        <v>93</v>
      </c>
      <c r="D18" s="94" t="s">
        <v>125</v>
      </c>
      <c r="IU18" s="1"/>
    </row>
    <row r="19" spans="1:255">
      <c r="A19" s="76">
        <v>7</v>
      </c>
      <c r="B19" s="96" t="s">
        <v>94</v>
      </c>
      <c r="C19" s="75" t="s">
        <v>95</v>
      </c>
      <c r="D19" s="94" t="s">
        <v>126</v>
      </c>
      <c r="IU19" s="1"/>
    </row>
    <row r="20" spans="1:255" ht="30">
      <c r="A20" s="76">
        <v>8</v>
      </c>
      <c r="B20" s="96" t="s">
        <v>96</v>
      </c>
      <c r="C20" s="75" t="s">
        <v>97</v>
      </c>
      <c r="D20" s="86" t="s">
        <v>127</v>
      </c>
      <c r="IU20" s="1"/>
    </row>
    <row r="21" spans="1:255" ht="30">
      <c r="A21" s="76">
        <v>9</v>
      </c>
      <c r="B21" s="74" t="s">
        <v>98</v>
      </c>
      <c r="C21" s="76" t="s">
        <v>99</v>
      </c>
      <c r="D21" s="86" t="s">
        <v>128</v>
      </c>
      <c r="IU21" s="1"/>
    </row>
    <row r="22" spans="1:255" ht="30">
      <c r="A22" s="76">
        <v>10</v>
      </c>
      <c r="B22" s="96" t="s">
        <v>148</v>
      </c>
      <c r="C22" s="77" t="s">
        <v>100</v>
      </c>
      <c r="D22" s="94" t="s">
        <v>129</v>
      </c>
      <c r="IU22" s="1"/>
    </row>
    <row r="23" spans="1:255">
      <c r="A23" s="76">
        <v>11</v>
      </c>
      <c r="B23" s="74" t="s">
        <v>101</v>
      </c>
      <c r="C23" s="76" t="s">
        <v>102</v>
      </c>
      <c r="D23" s="94" t="s">
        <v>130</v>
      </c>
      <c r="IU23" s="1"/>
    </row>
    <row r="24" spans="1:255">
      <c r="A24" s="76">
        <v>12</v>
      </c>
      <c r="B24" s="96" t="s">
        <v>103</v>
      </c>
      <c r="C24" s="76" t="s">
        <v>104</v>
      </c>
      <c r="D24" s="76" t="s">
        <v>139</v>
      </c>
      <c r="IU24" s="1"/>
    </row>
    <row r="25" spans="1:255" ht="30">
      <c r="A25" s="76">
        <v>13</v>
      </c>
      <c r="B25" s="74" t="s">
        <v>105</v>
      </c>
      <c r="C25" s="77" t="s">
        <v>106</v>
      </c>
      <c r="D25" s="94" t="s">
        <v>131</v>
      </c>
      <c r="IU25" s="1"/>
    </row>
    <row r="26" spans="1:255" ht="30">
      <c r="A26" s="76">
        <v>14</v>
      </c>
      <c r="B26" s="74" t="s">
        <v>107</v>
      </c>
      <c r="C26" s="76" t="s">
        <v>108</v>
      </c>
      <c r="D26" s="86" t="s">
        <v>132</v>
      </c>
      <c r="IU26" s="1"/>
    </row>
    <row r="27" spans="1:255">
      <c r="A27" s="76">
        <v>15</v>
      </c>
      <c r="B27" s="74" t="s">
        <v>109</v>
      </c>
      <c r="C27" s="76" t="s">
        <v>110</v>
      </c>
      <c r="D27" s="94" t="s">
        <v>133</v>
      </c>
      <c r="IU27" s="1"/>
    </row>
    <row r="28" spans="1:255" ht="30">
      <c r="A28" s="76">
        <v>16</v>
      </c>
      <c r="B28" s="74" t="s">
        <v>111</v>
      </c>
      <c r="C28" s="77" t="s">
        <v>112</v>
      </c>
      <c r="D28" s="94" t="s">
        <v>134</v>
      </c>
      <c r="IU28" s="1"/>
    </row>
    <row r="29" spans="1:255" ht="30">
      <c r="A29" s="76">
        <v>17</v>
      </c>
      <c r="B29" s="74" t="s">
        <v>113</v>
      </c>
      <c r="C29" s="76" t="s">
        <v>114</v>
      </c>
      <c r="D29" s="94" t="s">
        <v>135</v>
      </c>
      <c r="IU29" s="1"/>
    </row>
    <row r="30" spans="1:255" ht="15" customHeight="1">
      <c r="A30" s="112">
        <v>18</v>
      </c>
      <c r="B30" s="72" t="s">
        <v>149</v>
      </c>
      <c r="C30" s="76" t="s">
        <v>142</v>
      </c>
      <c r="D30" s="113" t="s">
        <v>143</v>
      </c>
      <c r="IU30" s="1"/>
    </row>
    <row r="31" spans="1:255" ht="15" customHeight="1">
      <c r="A31" s="114" t="s">
        <v>136</v>
      </c>
      <c r="B31"/>
      <c r="C31"/>
      <c r="D31"/>
      <c r="IU31" s="1"/>
    </row>
    <row r="32" spans="1:255" ht="15" hidden="1" customHeight="1">
      <c r="A32"/>
      <c r="B32"/>
      <c r="C32"/>
      <c r="D32"/>
      <c r="IU32" s="1"/>
    </row>
    <row r="33" spans="1:255" ht="15" hidden="1" customHeight="1">
      <c r="A33"/>
      <c r="B33"/>
      <c r="C33"/>
      <c r="D33"/>
      <c r="IU33" s="1"/>
    </row>
    <row r="34" spans="1:255" ht="15" hidden="1" customHeight="1">
      <c r="A34"/>
      <c r="B34"/>
      <c r="C34"/>
      <c r="D34"/>
      <c r="IU34" s="1"/>
    </row>
    <row r="35" spans="1:255" ht="15" hidden="1" customHeight="1">
      <c r="A35"/>
      <c r="B35"/>
      <c r="C35"/>
      <c r="D35"/>
      <c r="IU35" s="1"/>
    </row>
    <row r="36" spans="1:255" ht="15" hidden="1" customHeight="1">
      <c r="A36"/>
      <c r="B36"/>
      <c r="C36"/>
      <c r="D36"/>
      <c r="IU36" s="1"/>
    </row>
    <row r="37" spans="1:255" ht="15" hidden="1" customHeight="1">
      <c r="A37"/>
      <c r="B37"/>
      <c r="C37"/>
      <c r="D37"/>
      <c r="IU37" s="1"/>
    </row>
    <row r="38" spans="1:255" ht="15" hidden="1" customHeight="1">
      <c r="A38"/>
      <c r="B38"/>
      <c r="C38"/>
      <c r="D38"/>
      <c r="IU38" s="1"/>
    </row>
    <row r="39" spans="1:255" ht="15" hidden="1" customHeight="1">
      <c r="A39"/>
      <c r="B39"/>
      <c r="C39"/>
      <c r="D39"/>
      <c r="IU39" s="1"/>
    </row>
    <row r="40" spans="1:255" ht="15" hidden="1" customHeight="1">
      <c r="A40"/>
      <c r="B40"/>
      <c r="C40"/>
      <c r="D40"/>
      <c r="IU40" s="1"/>
    </row>
    <row r="41" spans="1:255" ht="15" hidden="1" customHeight="1">
      <c r="A41"/>
      <c r="B41"/>
      <c r="C41"/>
      <c r="D41"/>
      <c r="IU41" s="1"/>
    </row>
    <row r="42" spans="1:255" ht="15" hidden="1" customHeight="1">
      <c r="A42"/>
      <c r="B42"/>
      <c r="C42"/>
      <c r="D42"/>
      <c r="IU42" s="1"/>
    </row>
  </sheetData>
  <mergeCells count="2">
    <mergeCell ref="C1:D10"/>
    <mergeCell ref="A10:B10"/>
  </mergeCells>
  <pageMargins left="0.7" right="0.7" top="0.75" bottom="0.75" header="0.3" footer="0.3"/>
  <pageSetup orientation="portrait" r:id="rId1"/>
  <headerFooter>
    <oddFooter>&amp;C&amp;"Helvetica Neue,Regular"&amp;12&amp;K000000&amp;P</oddFoot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DataValidation!$A$2:$A$8</xm:f>
          </x14:formula1>
          <xm:sqref>B3</xm:sqref>
        </x14:dataValidation>
        <x14:dataValidation type="list" allowBlank="1" showInputMessage="1" showErrorMessage="1" xr:uid="{00000000-0002-0000-0100-000001000000}">
          <x14:formula1>
            <xm:f>DataValidation!$B$2:$B$9</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9"/>
  <sheetViews>
    <sheetView showGridLines="0" workbookViewId="0"/>
  </sheetViews>
  <sheetFormatPr defaultRowHeight="15"/>
  <sheetData>
    <row r="1" spans="1:4">
      <c r="A1" t="s">
        <v>28</v>
      </c>
      <c r="B1" t="s">
        <v>29</v>
      </c>
    </row>
    <row r="2" spans="1:4">
      <c r="A2" s="32" t="s">
        <v>38</v>
      </c>
      <c r="B2" s="32" t="s">
        <v>39</v>
      </c>
    </row>
    <row r="3" spans="1:4">
      <c r="A3" s="32" t="s">
        <v>40</v>
      </c>
      <c r="B3" s="32" t="s">
        <v>41</v>
      </c>
    </row>
    <row r="4" spans="1:4">
      <c r="A4" s="32" t="s">
        <v>42</v>
      </c>
      <c r="B4" s="32" t="s">
        <v>43</v>
      </c>
    </row>
    <row r="5" spans="1:4">
      <c r="A5" s="32" t="s">
        <v>44</v>
      </c>
      <c r="B5" s="32" t="s">
        <v>45</v>
      </c>
    </row>
    <row r="6" spans="1:4">
      <c r="A6" s="32" t="s">
        <v>46</v>
      </c>
      <c r="B6" s="32" t="s">
        <v>47</v>
      </c>
    </row>
    <row r="7" spans="1:4">
      <c r="A7" s="32" t="s">
        <v>48</v>
      </c>
      <c r="B7" s="32" t="s">
        <v>49</v>
      </c>
    </row>
    <row r="8" spans="1:4">
      <c r="A8" s="32" t="s">
        <v>50</v>
      </c>
      <c r="B8" s="32" t="s">
        <v>51</v>
      </c>
    </row>
    <row r="9" spans="1:4">
      <c r="A9" t="str">
        <f t="shared" ref="A9:A12" si="0">TRIM(D20)</f>
        <v/>
      </c>
      <c r="B9" s="32" t="s">
        <v>50</v>
      </c>
    </row>
    <row r="10" spans="1:4">
      <c r="A10" t="str">
        <f t="shared" si="0"/>
        <v/>
      </c>
    </row>
    <row r="11" spans="1:4">
      <c r="A11" t="str">
        <f t="shared" si="0"/>
        <v/>
      </c>
    </row>
    <row r="12" spans="1:4">
      <c r="A12" t="str">
        <f t="shared" si="0"/>
        <v/>
      </c>
    </row>
    <row r="13" spans="1:4">
      <c r="D13" t="s">
        <v>52</v>
      </c>
    </row>
    <row r="14" spans="1:4">
      <c r="D14" t="s">
        <v>53</v>
      </c>
    </row>
    <row r="15" spans="1:4">
      <c r="D15" t="s">
        <v>54</v>
      </c>
    </row>
    <row r="16" spans="1:4">
      <c r="D16" t="s">
        <v>55</v>
      </c>
    </row>
    <row r="17" spans="4:4">
      <c r="D17" t="s">
        <v>56</v>
      </c>
    </row>
    <row r="18" spans="4:4">
      <c r="D18" t="s">
        <v>57</v>
      </c>
    </row>
    <row r="19" spans="4:4">
      <c r="D19" t="s">
        <v>58</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R22"/>
  <sheetViews>
    <sheetView showGridLines="0" workbookViewId="0"/>
  </sheetViews>
  <sheetFormatPr defaultColWidth="0" defaultRowHeight="15" customHeight="1" zeroHeight="1"/>
  <cols>
    <col min="1" max="1" width="13.85546875" style="1" bestFit="1" customWidth="1"/>
    <col min="2" max="2" width="56.5703125" style="1" customWidth="1"/>
    <col min="3" max="6" width="22.7109375" style="1" customWidth="1"/>
    <col min="7" max="252" width="8.85546875" style="1" hidden="1" customWidth="1"/>
    <col min="253" max="16384" width="8.85546875" hidden="1"/>
  </cols>
  <sheetData>
    <row r="1" spans="1:6" ht="15" customHeight="1">
      <c r="A1" s="82" t="s">
        <v>30</v>
      </c>
      <c r="B1" s="10" t="str">
        <f>'Measure Info'!B5</f>
        <v>Epic</v>
      </c>
      <c r="C1" s="139" t="s">
        <v>137</v>
      </c>
      <c r="D1" s="140"/>
      <c r="E1" s="140"/>
      <c r="F1" s="141"/>
    </row>
    <row r="2" spans="1:6" ht="15" customHeight="1">
      <c r="A2" s="100" t="s">
        <v>137</v>
      </c>
      <c r="B2" s="100" t="s">
        <v>137</v>
      </c>
      <c r="C2" s="3" t="s">
        <v>59</v>
      </c>
      <c r="D2" s="3" t="s">
        <v>60</v>
      </c>
      <c r="E2" s="3" t="s">
        <v>61</v>
      </c>
      <c r="F2" s="3" t="s">
        <v>62</v>
      </c>
    </row>
    <row r="3" spans="1:6" ht="80.099999999999994" customHeight="1">
      <c r="A3" s="11" t="s">
        <v>63</v>
      </c>
      <c r="B3" s="12" t="s">
        <v>35</v>
      </c>
      <c r="C3" s="13" t="s">
        <v>64</v>
      </c>
      <c r="D3" s="13" t="s">
        <v>65</v>
      </c>
      <c r="E3" s="13" t="s">
        <v>66</v>
      </c>
      <c r="F3" s="13" t="s">
        <v>67</v>
      </c>
    </row>
    <row r="4" spans="1:6" ht="15" customHeight="1">
      <c r="A4" s="103" t="s">
        <v>137</v>
      </c>
      <c r="B4" s="104" t="s">
        <v>137</v>
      </c>
      <c r="C4" s="14" t="s">
        <v>8</v>
      </c>
      <c r="D4" s="15" t="s">
        <v>8</v>
      </c>
      <c r="E4" s="15" t="s">
        <v>8</v>
      </c>
      <c r="F4" s="15" t="s">
        <v>8</v>
      </c>
    </row>
    <row r="5" spans="1:6" ht="30">
      <c r="A5" s="81">
        <v>1</v>
      </c>
      <c r="B5" s="79" t="str">
        <f>'Measure Info'!B13</f>
        <v>Patient inpatient bed assigned, and timestamp
(HOQR only)</v>
      </c>
      <c r="C5" s="125">
        <v>1</v>
      </c>
      <c r="D5" s="125" t="s">
        <v>115</v>
      </c>
      <c r="E5" s="128">
        <v>1</v>
      </c>
      <c r="F5" s="125" t="s">
        <v>115</v>
      </c>
    </row>
    <row r="6" spans="1:6">
      <c r="A6" s="81">
        <v>2</v>
      </c>
      <c r="B6" s="79" t="str">
        <f>'Measure Info'!B14</f>
        <v>Patient left without being seen  </v>
      </c>
      <c r="C6" s="125" t="s">
        <v>115</v>
      </c>
      <c r="D6" s="125" t="s">
        <v>115</v>
      </c>
      <c r="E6" s="128">
        <v>1</v>
      </c>
      <c r="F6" s="125" t="s">
        <v>115</v>
      </c>
    </row>
    <row r="7" spans="1:6">
      <c r="A7" s="81">
        <v>3</v>
      </c>
      <c r="B7" s="79" t="str">
        <f>'Measure Info'!B15</f>
        <v>Admit Inpatient, and timestamp (HOQR only)</v>
      </c>
      <c r="C7" s="125" t="s">
        <v>115</v>
      </c>
      <c r="D7" s="125">
        <v>1</v>
      </c>
      <c r="E7" s="128">
        <v>1</v>
      </c>
      <c r="F7" s="125">
        <v>1</v>
      </c>
    </row>
    <row r="8" spans="1:6" ht="27" customHeight="1">
      <c r="A8" s="81">
        <v>4</v>
      </c>
      <c r="B8" s="79" t="str">
        <f>'Measure Info'!B16</f>
        <v>Decision to Admit to Hospital Inpatient, and timestamp (HOQR only)</v>
      </c>
      <c r="C8" s="125">
        <v>1</v>
      </c>
      <c r="D8" s="125">
        <v>1</v>
      </c>
      <c r="E8" s="128">
        <v>1</v>
      </c>
      <c r="F8" s="125">
        <v>1</v>
      </c>
    </row>
    <row r="9" spans="1:6">
      <c r="A9" s="81">
        <v>5</v>
      </c>
      <c r="B9" s="79" t="str">
        <f>'Measure Info'!B17</f>
        <v>Emergency Department Evaluation (HOQR only)</v>
      </c>
      <c r="C9" s="125">
        <v>1</v>
      </c>
      <c r="D9" s="125">
        <v>1</v>
      </c>
      <c r="E9" s="129" t="s">
        <v>115</v>
      </c>
      <c r="F9" s="126" t="s">
        <v>115</v>
      </c>
    </row>
    <row r="10" spans="1:6" ht="30">
      <c r="A10" s="81">
        <v>6</v>
      </c>
      <c r="B10" s="79" t="str">
        <f>'Measure Info'!B18</f>
        <v>Emergency Department Location (ED or pediatric ED), and timestamps of arrival and departure</v>
      </c>
      <c r="C10" s="125">
        <v>1</v>
      </c>
      <c r="D10" s="125">
        <v>1</v>
      </c>
      <c r="E10" s="129" t="s">
        <v>115</v>
      </c>
      <c r="F10" s="126" t="s">
        <v>115</v>
      </c>
    </row>
    <row r="11" spans="1:6">
      <c r="A11" s="81">
        <v>7</v>
      </c>
      <c r="B11" s="79" t="str">
        <f>'Measure Info'!B19</f>
        <v>Emergency Department Observation</v>
      </c>
      <c r="C11" s="125">
        <v>1</v>
      </c>
      <c r="D11" s="125">
        <v>1</v>
      </c>
      <c r="E11" s="129" t="s">
        <v>115</v>
      </c>
      <c r="F11" s="126" t="s">
        <v>115</v>
      </c>
    </row>
    <row r="12" spans="1:6" ht="30">
      <c r="A12" s="81">
        <v>8</v>
      </c>
      <c r="B12" s="79" t="str">
        <f>'Measure Info'!B20</f>
        <v>Emergency Department Treatment Location/treatment room, and timestamp</v>
      </c>
      <c r="C12" s="125">
        <v>1</v>
      </c>
      <c r="D12" s="125">
        <v>1</v>
      </c>
      <c r="E12" s="129" t="s">
        <v>115</v>
      </c>
      <c r="F12" s="126" t="s">
        <v>115</v>
      </c>
    </row>
    <row r="13" spans="1:6">
      <c r="A13" s="81">
        <v>9</v>
      </c>
      <c r="B13" s="79" t="str">
        <f>'Measure Info'!B21</f>
        <v>Emergency Department Evaluation and Management Visit</v>
      </c>
      <c r="C13" s="125">
        <v>1</v>
      </c>
      <c r="D13" s="125">
        <v>1</v>
      </c>
      <c r="E13" s="129" t="s">
        <v>115</v>
      </c>
      <c r="F13" s="126" t="s">
        <v>115</v>
      </c>
    </row>
    <row r="14" spans="1:6" ht="30">
      <c r="A14" s="81">
        <v>10</v>
      </c>
      <c r="B14" s="79" t="str">
        <f>'Measure Info'!B22</f>
        <v>Encounter Inpatient/indicator patient was transferred to inpatient facility, and timestamp (HOQR only)</v>
      </c>
      <c r="C14" s="125">
        <v>1</v>
      </c>
      <c r="D14" s="125">
        <v>1</v>
      </c>
      <c r="E14" s="129" t="s">
        <v>115</v>
      </c>
      <c r="F14" s="126" t="s">
        <v>115</v>
      </c>
    </row>
    <row r="15" spans="1:6">
      <c r="A15" s="81">
        <v>11</v>
      </c>
      <c r="B15" s="79" t="str">
        <f>'Measure Info'!B23</f>
        <v xml:space="preserve">Ethnicity </v>
      </c>
      <c r="C15" s="125">
        <v>0</v>
      </c>
      <c r="D15" s="125">
        <v>1</v>
      </c>
      <c r="E15" s="129" t="s">
        <v>115</v>
      </c>
      <c r="F15" s="126" t="s">
        <v>115</v>
      </c>
    </row>
    <row r="16" spans="1:6">
      <c r="A16" s="81">
        <v>12</v>
      </c>
      <c r="B16" s="79" t="str">
        <f>'Measure Info'!B24</f>
        <v>ONC Administrative Sex</v>
      </c>
      <c r="C16" s="125">
        <v>1</v>
      </c>
      <c r="D16" s="125">
        <v>1</v>
      </c>
      <c r="E16" s="129" t="s">
        <v>115</v>
      </c>
      <c r="F16" s="126" t="s">
        <v>115</v>
      </c>
    </row>
    <row r="17" spans="1:6">
      <c r="A17" s="81">
        <v>13</v>
      </c>
      <c r="B17" s="79" t="str">
        <f>'Measure Info'!B25</f>
        <v>Payer Type</v>
      </c>
      <c r="C17" s="125">
        <v>1</v>
      </c>
      <c r="D17" s="125">
        <v>1</v>
      </c>
      <c r="E17" s="129" t="s">
        <v>115</v>
      </c>
      <c r="F17" s="126" t="s">
        <v>115</v>
      </c>
    </row>
    <row r="18" spans="1:6">
      <c r="A18" s="81">
        <v>14</v>
      </c>
      <c r="B18" s="80" t="str">
        <f>'Measure Info'!B26</f>
        <v>Mental Health Diagnosis without Substance Use Disorders</v>
      </c>
      <c r="C18" s="125">
        <v>1</v>
      </c>
      <c r="D18" s="125">
        <v>1</v>
      </c>
      <c r="E18" s="129" t="s">
        <v>115</v>
      </c>
      <c r="F18" s="126" t="s">
        <v>115</v>
      </c>
    </row>
    <row r="19" spans="1:6">
      <c r="A19" s="81">
        <v>15</v>
      </c>
      <c r="B19" s="80" t="str">
        <f>'Measure Info'!B27</f>
        <v>Race</v>
      </c>
      <c r="C19" s="125">
        <v>0</v>
      </c>
      <c r="D19" s="126" t="s">
        <v>115</v>
      </c>
      <c r="E19" s="129" t="s">
        <v>115</v>
      </c>
      <c r="F19" s="126" t="s">
        <v>115</v>
      </c>
    </row>
    <row r="20" spans="1:6">
      <c r="A20" s="81">
        <v>16</v>
      </c>
      <c r="B20" s="80" t="str">
        <f>'Measure Info'!B28</f>
        <v>Triage</v>
      </c>
      <c r="C20" s="125">
        <v>1</v>
      </c>
      <c r="D20" s="126" t="s">
        <v>115</v>
      </c>
      <c r="E20" s="129" t="s">
        <v>115</v>
      </c>
      <c r="F20" s="126" t="s">
        <v>115</v>
      </c>
    </row>
    <row r="21" spans="1:6" ht="30">
      <c r="A21" s="81">
        <v>17</v>
      </c>
      <c r="B21" s="80" t="str">
        <f>'Measure Info'!B29</f>
        <v xml:space="preserve">Discharge to Acute Care Facility/indicator patient was transferred to inpatient facility, and timestamp </v>
      </c>
      <c r="C21" s="125">
        <v>1</v>
      </c>
      <c r="D21" s="126" t="s">
        <v>115</v>
      </c>
      <c r="E21" s="129" t="s">
        <v>115</v>
      </c>
      <c r="F21" s="126" t="s">
        <v>115</v>
      </c>
    </row>
    <row r="22" spans="1:6" ht="15" customHeight="1">
      <c r="A22" s="97" t="s">
        <v>136</v>
      </c>
    </row>
  </sheetData>
  <mergeCells count="1">
    <mergeCell ref="C1:F1"/>
  </mergeCells>
  <pageMargins left="0.7" right="0.7" top="0.75" bottom="0.75" header="0.3" footer="0.3"/>
  <pageSetup orientation="portrait" r:id="rId1"/>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Q22"/>
  <sheetViews>
    <sheetView showGridLines="0" workbookViewId="0"/>
  </sheetViews>
  <sheetFormatPr defaultColWidth="0" defaultRowHeight="15" customHeight="1" zeroHeight="1"/>
  <cols>
    <col min="1" max="1" width="13.85546875" style="1" bestFit="1" customWidth="1"/>
    <col min="2" max="2" width="58.85546875" style="1" customWidth="1"/>
    <col min="3" max="6" width="22.7109375" style="1" customWidth="1"/>
    <col min="7" max="251" width="8.85546875" style="1" hidden="1" customWidth="1"/>
    <col min="252" max="16384" width="8.85546875" hidden="1"/>
  </cols>
  <sheetData>
    <row r="1" spans="1:6" ht="15" customHeight="1">
      <c r="A1" s="65" t="s">
        <v>31</v>
      </c>
      <c r="B1" s="10" t="str">
        <f>'Measure Info'!B6</f>
        <v>Cerner</v>
      </c>
      <c r="C1" s="139" t="s">
        <v>137</v>
      </c>
      <c r="D1" s="142"/>
      <c r="E1" s="142"/>
      <c r="F1" s="143"/>
    </row>
    <row r="2" spans="1:6" ht="15" customHeight="1">
      <c r="A2" s="100" t="s">
        <v>137</v>
      </c>
      <c r="B2" s="100" t="s">
        <v>137</v>
      </c>
      <c r="C2" s="3" t="s">
        <v>59</v>
      </c>
      <c r="D2" s="3" t="s">
        <v>60</v>
      </c>
      <c r="E2" s="3" t="s">
        <v>61</v>
      </c>
      <c r="F2" s="3" t="s">
        <v>62</v>
      </c>
    </row>
    <row r="3" spans="1:6" ht="76.5" customHeight="1">
      <c r="A3" s="17" t="s">
        <v>63</v>
      </c>
      <c r="B3" s="12" t="s">
        <v>35</v>
      </c>
      <c r="C3" s="13" t="s">
        <v>64</v>
      </c>
      <c r="D3" s="13" t="s">
        <v>65</v>
      </c>
      <c r="E3" s="13" t="s">
        <v>66</v>
      </c>
      <c r="F3" s="13" t="s">
        <v>67</v>
      </c>
    </row>
    <row r="4" spans="1:6" ht="15" customHeight="1">
      <c r="A4" s="101" t="s">
        <v>137</v>
      </c>
      <c r="B4" s="102" t="s">
        <v>137</v>
      </c>
      <c r="C4" s="14" t="s">
        <v>8</v>
      </c>
      <c r="D4" s="15" t="s">
        <v>8</v>
      </c>
      <c r="E4" s="15" t="s">
        <v>8</v>
      </c>
      <c r="F4" s="15" t="s">
        <v>8</v>
      </c>
    </row>
    <row r="5" spans="1:6" ht="30">
      <c r="A5" s="83">
        <v>1</v>
      </c>
      <c r="B5" s="79" t="str">
        <f>'Measure Info'!B13</f>
        <v>Patient inpatient bed assigned, and timestamp
(HOQR only)</v>
      </c>
      <c r="C5" s="126" t="s">
        <v>115</v>
      </c>
      <c r="D5" s="126" t="s">
        <v>115</v>
      </c>
      <c r="E5" s="128">
        <v>1</v>
      </c>
      <c r="F5" s="126" t="s">
        <v>115</v>
      </c>
    </row>
    <row r="6" spans="1:6">
      <c r="A6" s="83">
        <v>2</v>
      </c>
      <c r="B6" s="79" t="str">
        <f>'Measure Info'!B14</f>
        <v>Patient left without being seen  </v>
      </c>
      <c r="C6" s="126" t="s">
        <v>115</v>
      </c>
      <c r="D6" s="126" t="s">
        <v>115</v>
      </c>
      <c r="E6" s="128">
        <v>1</v>
      </c>
      <c r="F6" s="126" t="s">
        <v>115</v>
      </c>
    </row>
    <row r="7" spans="1:6">
      <c r="A7" s="83">
        <v>3</v>
      </c>
      <c r="B7" s="79" t="str">
        <f>'Measure Info'!B15</f>
        <v>Admit Inpatient, and timestamp (HOQR only)</v>
      </c>
      <c r="C7" s="126" t="s">
        <v>115</v>
      </c>
      <c r="D7" s="126" t="s">
        <v>115</v>
      </c>
      <c r="E7" s="128">
        <v>1</v>
      </c>
      <c r="F7" s="126" t="s">
        <v>115</v>
      </c>
    </row>
    <row r="8" spans="1:6" ht="30">
      <c r="A8" s="83">
        <v>4</v>
      </c>
      <c r="B8" s="79" t="str">
        <f>'Measure Info'!B16</f>
        <v>Decision to Admit to Hospital Inpatient, and timestamp (HOQR only)</v>
      </c>
      <c r="C8" s="126" t="s">
        <v>115</v>
      </c>
      <c r="D8" s="126" t="s">
        <v>115</v>
      </c>
      <c r="E8" s="128">
        <v>1</v>
      </c>
      <c r="F8" s="126" t="s">
        <v>115</v>
      </c>
    </row>
    <row r="9" spans="1:6">
      <c r="A9" s="83">
        <v>5</v>
      </c>
      <c r="B9" s="79" t="str">
        <f>'Measure Info'!B17</f>
        <v>Emergency Department Evaluation (HOQR only)</v>
      </c>
      <c r="C9" s="126" t="s">
        <v>115</v>
      </c>
      <c r="D9" s="126" t="s">
        <v>115</v>
      </c>
      <c r="E9" s="129" t="s">
        <v>115</v>
      </c>
      <c r="F9" s="126" t="s">
        <v>115</v>
      </c>
    </row>
    <row r="10" spans="1:6" ht="30">
      <c r="A10" s="83">
        <v>6</v>
      </c>
      <c r="B10" s="79" t="str">
        <f>'Measure Info'!B18</f>
        <v>Emergency Department Location (ED or pediatric ED), and timestamps of arrival and departure</v>
      </c>
      <c r="C10" s="126" t="s">
        <v>115</v>
      </c>
      <c r="D10" s="126" t="s">
        <v>115</v>
      </c>
      <c r="E10" s="129" t="s">
        <v>115</v>
      </c>
      <c r="F10" s="126" t="s">
        <v>115</v>
      </c>
    </row>
    <row r="11" spans="1:6">
      <c r="A11" s="83">
        <v>7</v>
      </c>
      <c r="B11" s="79" t="str">
        <f>'Measure Info'!B19</f>
        <v>Emergency Department Observation</v>
      </c>
      <c r="C11" s="126" t="s">
        <v>115</v>
      </c>
      <c r="D11" s="126" t="s">
        <v>115</v>
      </c>
      <c r="E11" s="129" t="s">
        <v>115</v>
      </c>
      <c r="F11" s="126" t="s">
        <v>115</v>
      </c>
    </row>
    <row r="12" spans="1:6" ht="30">
      <c r="A12" s="83">
        <v>8</v>
      </c>
      <c r="B12" s="79" t="str">
        <f>'Measure Info'!B20</f>
        <v>Emergency Department Treatment Location/treatment room, and timestamp</v>
      </c>
      <c r="C12" s="126" t="s">
        <v>115</v>
      </c>
      <c r="D12" s="126" t="s">
        <v>115</v>
      </c>
      <c r="E12" s="129" t="s">
        <v>115</v>
      </c>
      <c r="F12" s="126" t="s">
        <v>115</v>
      </c>
    </row>
    <row r="13" spans="1:6">
      <c r="A13" s="83">
        <v>9</v>
      </c>
      <c r="B13" s="79" t="str">
        <f>'Measure Info'!B21</f>
        <v>Emergency Department Evaluation and Management Visit</v>
      </c>
      <c r="C13" s="126" t="s">
        <v>115</v>
      </c>
      <c r="D13" s="126" t="s">
        <v>115</v>
      </c>
      <c r="E13" s="129" t="s">
        <v>115</v>
      </c>
      <c r="F13" s="126" t="s">
        <v>115</v>
      </c>
    </row>
    <row r="14" spans="1:6" ht="30">
      <c r="A14" s="83">
        <v>10</v>
      </c>
      <c r="B14" s="79" t="str">
        <f>'Measure Info'!B22</f>
        <v>Encounter Inpatient/indicator patient was transferred to inpatient facility, and timestamp (HOQR only)</v>
      </c>
      <c r="C14" s="126" t="s">
        <v>115</v>
      </c>
      <c r="D14" s="126" t="s">
        <v>115</v>
      </c>
      <c r="E14" s="129" t="s">
        <v>115</v>
      </c>
      <c r="F14" s="126" t="s">
        <v>115</v>
      </c>
    </row>
    <row r="15" spans="1:6">
      <c r="A15" s="83">
        <v>11</v>
      </c>
      <c r="B15" s="79" t="str">
        <f>'Measure Info'!B23</f>
        <v xml:space="preserve">Ethnicity </v>
      </c>
      <c r="C15" s="126" t="s">
        <v>116</v>
      </c>
      <c r="D15" s="126" t="s">
        <v>115</v>
      </c>
      <c r="E15" s="129" t="s">
        <v>115</v>
      </c>
      <c r="F15" s="126" t="s">
        <v>115</v>
      </c>
    </row>
    <row r="16" spans="1:6">
      <c r="A16" s="83">
        <v>12</v>
      </c>
      <c r="B16" s="79" t="str">
        <f>'Measure Info'!B24</f>
        <v>ONC Administrative Sex</v>
      </c>
      <c r="C16" s="126" t="s">
        <v>115</v>
      </c>
      <c r="D16" s="126" t="s">
        <v>115</v>
      </c>
      <c r="E16" s="129" t="s">
        <v>115</v>
      </c>
      <c r="F16" s="126" t="s">
        <v>115</v>
      </c>
    </row>
    <row r="17" spans="1:6">
      <c r="A17" s="83">
        <v>13</v>
      </c>
      <c r="B17" s="79" t="str">
        <f>'Measure Info'!B25</f>
        <v>Payer Type</v>
      </c>
      <c r="C17" s="126" t="s">
        <v>115</v>
      </c>
      <c r="D17" s="126" t="s">
        <v>115</v>
      </c>
      <c r="E17" s="129" t="s">
        <v>115</v>
      </c>
      <c r="F17" s="126" t="s">
        <v>115</v>
      </c>
    </row>
    <row r="18" spans="1:6">
      <c r="A18" s="83">
        <v>14</v>
      </c>
      <c r="B18" s="80" t="str">
        <f>'Measure Info'!B26</f>
        <v>Mental Health Diagnosis without Substance Use Disorders</v>
      </c>
      <c r="C18" s="126" t="s">
        <v>115</v>
      </c>
      <c r="D18" s="126" t="s">
        <v>115</v>
      </c>
      <c r="E18" s="129" t="s">
        <v>115</v>
      </c>
      <c r="F18" s="126" t="s">
        <v>115</v>
      </c>
    </row>
    <row r="19" spans="1:6">
      <c r="A19" s="83">
        <v>15</v>
      </c>
      <c r="B19" s="80" t="str">
        <f>'Measure Info'!B27</f>
        <v>Race</v>
      </c>
      <c r="C19" s="126" t="s">
        <v>116</v>
      </c>
      <c r="D19" s="126" t="s">
        <v>115</v>
      </c>
      <c r="E19" s="129" t="s">
        <v>115</v>
      </c>
      <c r="F19" s="126" t="s">
        <v>115</v>
      </c>
    </row>
    <row r="20" spans="1:6">
      <c r="A20" s="83">
        <v>16</v>
      </c>
      <c r="B20" s="80" t="str">
        <f>'Measure Info'!B28</f>
        <v>Triage</v>
      </c>
      <c r="C20" s="126" t="s">
        <v>115</v>
      </c>
      <c r="D20" s="126" t="s">
        <v>115</v>
      </c>
      <c r="E20" s="129" t="s">
        <v>115</v>
      </c>
      <c r="F20" s="126" t="s">
        <v>115</v>
      </c>
    </row>
    <row r="21" spans="1:6" ht="30">
      <c r="A21" s="83">
        <v>17</v>
      </c>
      <c r="B21" s="80" t="str">
        <f>'Measure Info'!B29</f>
        <v xml:space="preserve">Discharge to Acute Care Facility/indicator patient was transferred to inpatient facility, and timestamp </v>
      </c>
      <c r="C21" s="126" t="s">
        <v>115</v>
      </c>
      <c r="D21" s="126" t="s">
        <v>115</v>
      </c>
      <c r="E21" s="129" t="s">
        <v>115</v>
      </c>
      <c r="F21" s="126" t="s">
        <v>115</v>
      </c>
    </row>
    <row r="22" spans="1:6" ht="15" customHeight="1">
      <c r="A22" s="97" t="s">
        <v>136</v>
      </c>
    </row>
  </sheetData>
  <mergeCells count="1">
    <mergeCell ref="C1:F1"/>
  </mergeCells>
  <pageMargins left="0.7" right="0.7" top="0.75" bottom="0.75" header="0.3" footer="0.3"/>
  <pageSetup orientation="portrait" r:id="rId1"/>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S22"/>
  <sheetViews>
    <sheetView showGridLines="0" workbookViewId="0"/>
  </sheetViews>
  <sheetFormatPr defaultColWidth="0" defaultRowHeight="15" customHeight="1" zeroHeight="1"/>
  <cols>
    <col min="1" max="1" width="13.85546875" style="1" bestFit="1" customWidth="1"/>
    <col min="2" max="2" width="53.28515625" style="1" customWidth="1"/>
    <col min="3" max="6" width="22.7109375" style="1" customWidth="1"/>
    <col min="7" max="253" width="8.85546875" style="1" hidden="1" customWidth="1"/>
    <col min="254" max="16384" width="8.85546875" hidden="1"/>
  </cols>
  <sheetData>
    <row r="1" spans="1:6" ht="15" customHeight="1">
      <c r="A1" s="82" t="s">
        <v>32</v>
      </c>
      <c r="B1" s="10" t="str">
        <f>'Measure Info'!B7</f>
        <v>Epic</v>
      </c>
      <c r="C1" s="123" t="s">
        <v>137</v>
      </c>
      <c r="D1" s="4"/>
      <c r="E1" s="4"/>
      <c r="F1" s="4"/>
    </row>
    <row r="2" spans="1:6" ht="15" customHeight="1">
      <c r="A2" s="100" t="s">
        <v>137</v>
      </c>
      <c r="B2" s="100" t="s">
        <v>137</v>
      </c>
      <c r="C2" s="3" t="s">
        <v>59</v>
      </c>
      <c r="D2" s="3" t="s">
        <v>60</v>
      </c>
      <c r="E2" s="3" t="s">
        <v>61</v>
      </c>
      <c r="F2" s="3" t="s">
        <v>62</v>
      </c>
    </row>
    <row r="3" spans="1:6" ht="78.599999999999994" customHeight="1">
      <c r="A3" s="18" t="s">
        <v>63</v>
      </c>
      <c r="B3" s="19" t="s">
        <v>35</v>
      </c>
      <c r="C3" s="13" t="s">
        <v>64</v>
      </c>
      <c r="D3" s="13" t="s">
        <v>65</v>
      </c>
      <c r="E3" s="13" t="s">
        <v>66</v>
      </c>
      <c r="F3" s="13" t="s">
        <v>67</v>
      </c>
    </row>
    <row r="4" spans="1:6" ht="15" customHeight="1">
      <c r="A4" s="101" t="s">
        <v>137</v>
      </c>
      <c r="B4" s="102" t="s">
        <v>137</v>
      </c>
      <c r="C4" s="15" t="s">
        <v>8</v>
      </c>
      <c r="D4" s="15" t="s">
        <v>8</v>
      </c>
      <c r="E4" s="15" t="s">
        <v>8</v>
      </c>
      <c r="F4" s="15" t="s">
        <v>8</v>
      </c>
    </row>
    <row r="5" spans="1:6" ht="30.75" customHeight="1">
      <c r="A5" s="83">
        <v>1</v>
      </c>
      <c r="B5" s="79" t="str">
        <f>'Measure Info'!B13</f>
        <v>Patient inpatient bed assigned, and timestamp
(HOQR only)</v>
      </c>
      <c r="C5" s="126" t="s">
        <v>115</v>
      </c>
      <c r="D5" s="126" t="s">
        <v>115</v>
      </c>
      <c r="E5" s="126" t="s">
        <v>115</v>
      </c>
      <c r="F5" s="126" t="s">
        <v>115</v>
      </c>
    </row>
    <row r="6" spans="1:6" ht="15" customHeight="1">
      <c r="A6" s="83">
        <v>2</v>
      </c>
      <c r="B6" s="6" t="str">
        <f>'Measure Info'!B14</f>
        <v>Patient left without being seen  </v>
      </c>
      <c r="C6" s="125">
        <v>1</v>
      </c>
      <c r="D6" s="125">
        <v>1</v>
      </c>
      <c r="E6" s="125">
        <v>1</v>
      </c>
      <c r="F6" s="125">
        <v>1</v>
      </c>
    </row>
    <row r="7" spans="1:6" ht="15" customHeight="1">
      <c r="A7" s="83">
        <v>3</v>
      </c>
      <c r="B7" s="6" t="str">
        <f>'Measure Info'!B15</f>
        <v>Admit Inpatient, and timestamp (HOQR only)</v>
      </c>
      <c r="C7" s="125">
        <v>1</v>
      </c>
      <c r="D7" s="125">
        <v>1</v>
      </c>
      <c r="E7" s="125">
        <v>1</v>
      </c>
      <c r="F7" s="125">
        <v>1</v>
      </c>
    </row>
    <row r="8" spans="1:6" ht="35.25" customHeight="1">
      <c r="A8" s="83">
        <v>4</v>
      </c>
      <c r="B8" s="79" t="str">
        <f>'Measure Info'!B16</f>
        <v>Decision to Admit to Hospital Inpatient, and timestamp (HOQR only)</v>
      </c>
      <c r="C8" s="125">
        <v>1</v>
      </c>
      <c r="D8" s="125">
        <v>1</v>
      </c>
      <c r="E8" s="125">
        <v>1</v>
      </c>
      <c r="F8" s="125">
        <v>1</v>
      </c>
    </row>
    <row r="9" spans="1:6" ht="15" customHeight="1">
      <c r="A9" s="83">
        <v>5</v>
      </c>
      <c r="B9" s="6" t="str">
        <f>'Measure Info'!B17</f>
        <v>Emergency Department Evaluation (HOQR only)</v>
      </c>
      <c r="C9" s="81">
        <v>1</v>
      </c>
      <c r="D9" s="81">
        <v>1</v>
      </c>
      <c r="E9" s="81">
        <v>1</v>
      </c>
      <c r="F9" s="81">
        <v>1</v>
      </c>
    </row>
    <row r="10" spans="1:6" ht="30.75" customHeight="1">
      <c r="A10" s="83">
        <v>6</v>
      </c>
      <c r="B10" s="79" t="str">
        <f>'Measure Info'!B18</f>
        <v>Emergency Department Location (ED or pediatric ED), and timestamps of arrival and departure</v>
      </c>
      <c r="C10" s="126" t="s">
        <v>115</v>
      </c>
      <c r="D10" s="126" t="s">
        <v>115</v>
      </c>
      <c r="E10" s="126" t="s">
        <v>115</v>
      </c>
      <c r="F10" s="126" t="s">
        <v>115</v>
      </c>
    </row>
    <row r="11" spans="1:6" ht="15" customHeight="1">
      <c r="A11" s="83">
        <v>7</v>
      </c>
      <c r="B11" s="6" t="str">
        <f>'Measure Info'!B19</f>
        <v>Emergency Department Observation</v>
      </c>
      <c r="C11" s="126" t="s">
        <v>115</v>
      </c>
      <c r="D11" s="126" t="s">
        <v>115</v>
      </c>
      <c r="E11" s="126" t="s">
        <v>115</v>
      </c>
      <c r="F11" s="126" t="s">
        <v>115</v>
      </c>
    </row>
    <row r="12" spans="1:6" ht="31.5" customHeight="1">
      <c r="A12" s="83">
        <v>8</v>
      </c>
      <c r="B12" s="79" t="str">
        <f>'Measure Info'!B20</f>
        <v>Emergency Department Treatment Location/treatment room, and timestamp</v>
      </c>
      <c r="C12" s="126" t="s">
        <v>115</v>
      </c>
      <c r="D12" s="126" t="s">
        <v>115</v>
      </c>
      <c r="E12" s="126" t="s">
        <v>115</v>
      </c>
      <c r="F12" s="126" t="s">
        <v>115</v>
      </c>
    </row>
    <row r="13" spans="1:6" ht="15" customHeight="1">
      <c r="A13" s="83">
        <v>9</v>
      </c>
      <c r="B13" s="6" t="str">
        <f>'Measure Info'!B21</f>
        <v>Emergency Department Evaluation and Management Visit</v>
      </c>
      <c r="C13" s="81">
        <v>1</v>
      </c>
      <c r="D13" s="81">
        <v>1</v>
      </c>
      <c r="E13" s="81">
        <v>1</v>
      </c>
      <c r="F13" s="81">
        <v>1</v>
      </c>
    </row>
    <row r="14" spans="1:6" ht="33" customHeight="1">
      <c r="A14" s="83">
        <v>10</v>
      </c>
      <c r="B14" s="79" t="str">
        <f>'Measure Info'!B22</f>
        <v>Encounter Inpatient/indicator patient was transferred to inpatient facility, and timestamp (HOQR only)</v>
      </c>
      <c r="C14" s="81">
        <v>1</v>
      </c>
      <c r="D14" s="81">
        <v>1</v>
      </c>
      <c r="E14" s="81">
        <v>1</v>
      </c>
      <c r="F14" s="81">
        <v>1</v>
      </c>
    </row>
    <row r="15" spans="1:6" ht="15" customHeight="1">
      <c r="A15" s="83">
        <v>11</v>
      </c>
      <c r="B15" s="6" t="str">
        <f>'Measure Info'!B23</f>
        <v xml:space="preserve">Ethnicity </v>
      </c>
      <c r="C15" s="81">
        <v>1</v>
      </c>
      <c r="D15" s="81">
        <v>0</v>
      </c>
      <c r="E15" s="81">
        <v>1</v>
      </c>
      <c r="F15" s="81">
        <v>1</v>
      </c>
    </row>
    <row r="16" spans="1:6" ht="15" customHeight="1">
      <c r="A16" s="83">
        <v>12</v>
      </c>
      <c r="B16" s="6" t="str">
        <f>'Measure Info'!B24</f>
        <v>ONC Administrative Sex</v>
      </c>
      <c r="C16" s="81">
        <v>1</v>
      </c>
      <c r="D16" s="81">
        <v>1</v>
      </c>
      <c r="E16" s="81">
        <v>1</v>
      </c>
      <c r="F16" s="81">
        <v>1</v>
      </c>
    </row>
    <row r="17" spans="1:6" ht="15" customHeight="1">
      <c r="A17" s="83">
        <v>13</v>
      </c>
      <c r="B17" s="6" t="str">
        <f>'Measure Info'!B25</f>
        <v>Payer Type</v>
      </c>
      <c r="C17" s="126" t="s">
        <v>115</v>
      </c>
      <c r="D17" s="126" t="s">
        <v>115</v>
      </c>
      <c r="E17" s="126" t="s">
        <v>115</v>
      </c>
      <c r="F17" s="126" t="s">
        <v>115</v>
      </c>
    </row>
    <row r="18" spans="1:6" ht="15" customHeight="1">
      <c r="A18" s="83">
        <v>14</v>
      </c>
      <c r="B18" s="16" t="str">
        <f>'Measure Info'!B26</f>
        <v>Mental Health Diagnosis without Substance Use Disorders</v>
      </c>
      <c r="C18" s="81">
        <v>1</v>
      </c>
      <c r="D18" s="81">
        <v>1</v>
      </c>
      <c r="E18" s="81">
        <v>1</v>
      </c>
      <c r="F18" s="81">
        <v>1</v>
      </c>
    </row>
    <row r="19" spans="1:6" ht="15" customHeight="1">
      <c r="A19" s="83">
        <v>15</v>
      </c>
      <c r="B19" s="16" t="str">
        <f>'Measure Info'!B27</f>
        <v>Race</v>
      </c>
      <c r="C19" s="81">
        <v>1</v>
      </c>
      <c r="D19" s="81">
        <v>0</v>
      </c>
      <c r="E19" s="81">
        <v>1</v>
      </c>
      <c r="F19" s="81">
        <v>1</v>
      </c>
    </row>
    <row r="20" spans="1:6" ht="15" customHeight="1">
      <c r="A20" s="83">
        <v>16</v>
      </c>
      <c r="B20" s="16" t="str">
        <f>'Measure Info'!B28</f>
        <v>Triage</v>
      </c>
      <c r="C20" s="126" t="s">
        <v>115</v>
      </c>
      <c r="D20" s="126" t="s">
        <v>115</v>
      </c>
      <c r="E20" s="126" t="s">
        <v>115</v>
      </c>
      <c r="F20" s="126" t="s">
        <v>115</v>
      </c>
    </row>
    <row r="21" spans="1:6" ht="29.25" customHeight="1">
      <c r="A21" s="83">
        <v>17</v>
      </c>
      <c r="B21" s="80" t="str">
        <f>'Measure Info'!B29</f>
        <v xml:space="preserve">Discharge to Acute Care Facility/indicator patient was transferred to inpatient facility, and timestamp </v>
      </c>
      <c r="C21" s="81">
        <v>1</v>
      </c>
      <c r="D21" s="81">
        <v>1</v>
      </c>
      <c r="E21" s="81">
        <v>1</v>
      </c>
      <c r="F21" s="81">
        <v>1</v>
      </c>
    </row>
    <row r="22" spans="1:6" ht="15" customHeight="1">
      <c r="A22" s="130" t="s">
        <v>136</v>
      </c>
    </row>
  </sheetData>
  <pageMargins left="0.7" right="0.7" top="0.75" bottom="0.75" header="0.3" footer="0.3"/>
  <pageSetup orientation="portrait" r:id="rId1"/>
  <headerFooter>
    <oddFooter>&amp;C&amp;"Helvetica Neue,Regular"&amp;12&amp;K000000&amp;P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S22"/>
  <sheetViews>
    <sheetView showGridLines="0" workbookViewId="0"/>
  </sheetViews>
  <sheetFormatPr defaultColWidth="0" defaultRowHeight="15" customHeight="1" zeroHeight="1"/>
  <cols>
    <col min="1" max="1" width="13.85546875" style="1" bestFit="1" customWidth="1"/>
    <col min="2" max="2" width="53.42578125" style="1" customWidth="1"/>
    <col min="3" max="6" width="22.7109375" style="1" customWidth="1"/>
    <col min="7" max="253" width="8.85546875" style="1" hidden="1" customWidth="1"/>
    <col min="254" max="16384" width="8.85546875" hidden="1"/>
  </cols>
  <sheetData>
    <row r="1" spans="1:6" ht="15" customHeight="1">
      <c r="A1" s="82" t="s">
        <v>33</v>
      </c>
      <c r="B1" s="10" t="str">
        <f>'Measure Info'!B8</f>
        <v>Cerner - all Cerner systems</v>
      </c>
      <c r="C1" s="144" t="s">
        <v>137</v>
      </c>
      <c r="D1" s="145"/>
      <c r="E1" s="145"/>
      <c r="F1" s="146"/>
    </row>
    <row r="2" spans="1:6" ht="15" customHeight="1">
      <c r="A2" s="100" t="s">
        <v>137</v>
      </c>
      <c r="B2" s="100" t="s">
        <v>137</v>
      </c>
      <c r="C2" s="3" t="s">
        <v>59</v>
      </c>
      <c r="D2" s="3" t="s">
        <v>60</v>
      </c>
      <c r="E2" s="3" t="s">
        <v>61</v>
      </c>
      <c r="F2" s="3" t="s">
        <v>62</v>
      </c>
    </row>
    <row r="3" spans="1:6" ht="80.099999999999994" customHeight="1">
      <c r="A3" s="18" t="s">
        <v>63</v>
      </c>
      <c r="B3" s="19" t="s">
        <v>35</v>
      </c>
      <c r="C3" s="13" t="s">
        <v>64</v>
      </c>
      <c r="D3" s="13" t="s">
        <v>65</v>
      </c>
      <c r="E3" s="13" t="s">
        <v>66</v>
      </c>
      <c r="F3" s="13" t="s">
        <v>67</v>
      </c>
    </row>
    <row r="4" spans="1:6">
      <c r="A4" s="101" t="s">
        <v>137</v>
      </c>
      <c r="B4" s="102" t="s">
        <v>137</v>
      </c>
      <c r="C4" s="15" t="s">
        <v>8</v>
      </c>
      <c r="D4" s="15" t="s">
        <v>8</v>
      </c>
      <c r="E4" s="84" t="s">
        <v>151</v>
      </c>
      <c r="F4" s="15" t="s">
        <v>8</v>
      </c>
    </row>
    <row r="5" spans="1:6" ht="30">
      <c r="A5" s="83">
        <v>1</v>
      </c>
      <c r="B5" s="79" t="str">
        <f>'Measure Info'!B13</f>
        <v>Patient inpatient bed assigned, and timestamp
(HOQR only)</v>
      </c>
      <c r="C5" s="126">
        <v>1</v>
      </c>
      <c r="D5" s="126" t="s">
        <v>115</v>
      </c>
      <c r="E5" s="129">
        <v>1</v>
      </c>
      <c r="F5" s="126" t="s">
        <v>115</v>
      </c>
    </row>
    <row r="6" spans="1:6">
      <c r="A6" s="83">
        <v>2</v>
      </c>
      <c r="B6" s="79" t="str">
        <f>'Measure Info'!B14</f>
        <v>Patient left without being seen  </v>
      </c>
      <c r="C6" s="126" t="s">
        <v>115</v>
      </c>
      <c r="D6" s="126" t="s">
        <v>115</v>
      </c>
      <c r="E6" s="129">
        <v>1</v>
      </c>
      <c r="F6" s="126" t="s">
        <v>115</v>
      </c>
    </row>
    <row r="7" spans="1:6">
      <c r="A7" s="83">
        <v>3</v>
      </c>
      <c r="B7" s="79" t="str">
        <f>'Measure Info'!B15</f>
        <v>Admit Inpatient, and timestamp (HOQR only)</v>
      </c>
      <c r="C7" s="126">
        <v>1</v>
      </c>
      <c r="D7" s="126">
        <v>1</v>
      </c>
      <c r="E7" s="129">
        <v>1</v>
      </c>
      <c r="F7" s="126">
        <v>1</v>
      </c>
    </row>
    <row r="8" spans="1:6" ht="30">
      <c r="A8" s="83">
        <v>4</v>
      </c>
      <c r="B8" s="79" t="str">
        <f>'Measure Info'!B16</f>
        <v>Decision to Admit to Hospital Inpatient, and timestamp (HOQR only)</v>
      </c>
      <c r="C8" s="126">
        <v>1</v>
      </c>
      <c r="D8" s="126">
        <v>1</v>
      </c>
      <c r="E8" s="129">
        <v>1</v>
      </c>
      <c r="F8" s="126">
        <v>1</v>
      </c>
    </row>
    <row r="9" spans="1:6">
      <c r="A9" s="83">
        <v>5</v>
      </c>
      <c r="B9" s="79" t="str">
        <f>'Measure Info'!B17</f>
        <v>Emergency Department Evaluation (HOQR only)</v>
      </c>
      <c r="C9" s="126" t="s">
        <v>115</v>
      </c>
      <c r="D9" s="126" t="s">
        <v>115</v>
      </c>
      <c r="E9" s="129">
        <v>1</v>
      </c>
      <c r="F9" s="126" t="s">
        <v>115</v>
      </c>
    </row>
    <row r="10" spans="1:6" ht="30">
      <c r="A10" s="83">
        <v>6</v>
      </c>
      <c r="B10" s="79" t="str">
        <f>'Measure Info'!B18</f>
        <v>Emergency Department Location (ED or pediatric ED), and timestamps of arrival and departure</v>
      </c>
      <c r="C10" s="126" t="s">
        <v>115</v>
      </c>
      <c r="D10" s="126" t="s">
        <v>115</v>
      </c>
      <c r="E10" s="129">
        <v>1</v>
      </c>
      <c r="F10" s="126" t="s">
        <v>115</v>
      </c>
    </row>
    <row r="11" spans="1:6">
      <c r="A11" s="83">
        <v>7</v>
      </c>
      <c r="B11" s="79" t="str">
        <f>'Measure Info'!B19</f>
        <v>Emergency Department Observation</v>
      </c>
      <c r="C11" s="126" t="s">
        <v>115</v>
      </c>
      <c r="D11" s="126" t="s">
        <v>115</v>
      </c>
      <c r="E11" s="129">
        <v>1</v>
      </c>
      <c r="F11" s="126" t="s">
        <v>115</v>
      </c>
    </row>
    <row r="12" spans="1:6" ht="30">
      <c r="A12" s="83">
        <v>8</v>
      </c>
      <c r="B12" s="79" t="str">
        <f>'Measure Info'!B20</f>
        <v>Emergency Department Treatment Location/treatment room, and timestamp</v>
      </c>
      <c r="C12" s="126" t="s">
        <v>115</v>
      </c>
      <c r="D12" s="126" t="s">
        <v>115</v>
      </c>
      <c r="E12" s="129">
        <v>1</v>
      </c>
      <c r="F12" s="126" t="s">
        <v>115</v>
      </c>
    </row>
    <row r="13" spans="1:6">
      <c r="A13" s="83">
        <v>9</v>
      </c>
      <c r="B13" s="79" t="str">
        <f>'Measure Info'!B21</f>
        <v>Emergency Department Evaluation and Management Visit</v>
      </c>
      <c r="C13" s="126" t="s">
        <v>115</v>
      </c>
      <c r="D13" s="126" t="s">
        <v>115</v>
      </c>
      <c r="E13" s="129">
        <v>1</v>
      </c>
      <c r="F13" s="126" t="s">
        <v>115</v>
      </c>
    </row>
    <row r="14" spans="1:6" ht="30">
      <c r="A14" s="83">
        <v>10</v>
      </c>
      <c r="B14" s="79" t="str">
        <f>'Measure Info'!B22</f>
        <v>Encounter Inpatient/indicator patient was transferred to inpatient facility, and timestamp (HOQR only)</v>
      </c>
      <c r="C14" s="126" t="s">
        <v>115</v>
      </c>
      <c r="D14" s="126" t="s">
        <v>115</v>
      </c>
      <c r="E14" s="129">
        <v>1</v>
      </c>
      <c r="F14" s="126" t="s">
        <v>115</v>
      </c>
    </row>
    <row r="15" spans="1:6">
      <c r="A15" s="83">
        <v>11</v>
      </c>
      <c r="B15" s="79" t="str">
        <f>'Measure Info'!B23</f>
        <v xml:space="preserve">Ethnicity </v>
      </c>
      <c r="C15" s="126" t="s">
        <v>115</v>
      </c>
      <c r="D15" s="126" t="s">
        <v>115</v>
      </c>
      <c r="E15" s="129">
        <v>1</v>
      </c>
      <c r="F15" s="126" t="s">
        <v>115</v>
      </c>
    </row>
    <row r="16" spans="1:6">
      <c r="A16" s="83">
        <v>12</v>
      </c>
      <c r="B16" s="79" t="str">
        <f>'Measure Info'!B24</f>
        <v>ONC Administrative Sex</v>
      </c>
      <c r="C16" s="126" t="s">
        <v>115</v>
      </c>
      <c r="D16" s="126" t="s">
        <v>115</v>
      </c>
      <c r="E16" s="129">
        <v>1</v>
      </c>
      <c r="F16" s="126" t="s">
        <v>115</v>
      </c>
    </row>
    <row r="17" spans="1:6">
      <c r="A17" s="83">
        <v>13</v>
      </c>
      <c r="B17" s="79" t="str">
        <f>'Measure Info'!B25</f>
        <v>Payer Type</v>
      </c>
      <c r="C17" s="126" t="s">
        <v>115</v>
      </c>
      <c r="D17" s="126" t="s">
        <v>115</v>
      </c>
      <c r="E17" s="129">
        <v>1</v>
      </c>
      <c r="F17" s="126" t="s">
        <v>115</v>
      </c>
    </row>
    <row r="18" spans="1:6">
      <c r="A18" s="83">
        <v>14</v>
      </c>
      <c r="B18" s="80" t="str">
        <f>'Measure Info'!B26</f>
        <v>Mental Health Diagnosis without Substance Use Disorders</v>
      </c>
      <c r="C18" s="126" t="s">
        <v>115</v>
      </c>
      <c r="D18" s="126" t="s">
        <v>115</v>
      </c>
      <c r="E18" s="129">
        <v>1</v>
      </c>
      <c r="F18" s="126" t="s">
        <v>115</v>
      </c>
    </row>
    <row r="19" spans="1:6">
      <c r="A19" s="83">
        <v>15</v>
      </c>
      <c r="B19" s="80" t="str">
        <f>'Measure Info'!B27</f>
        <v>Race</v>
      </c>
      <c r="C19" s="126" t="s">
        <v>115</v>
      </c>
      <c r="D19" s="126" t="s">
        <v>115</v>
      </c>
      <c r="E19" s="129">
        <v>1</v>
      </c>
      <c r="F19" s="126" t="s">
        <v>115</v>
      </c>
    </row>
    <row r="20" spans="1:6">
      <c r="A20" s="83">
        <v>16</v>
      </c>
      <c r="B20" s="80" t="str">
        <f>'Measure Info'!B28</f>
        <v>Triage</v>
      </c>
      <c r="C20" s="126" t="s">
        <v>115</v>
      </c>
      <c r="D20" s="126" t="s">
        <v>115</v>
      </c>
      <c r="E20" s="129">
        <v>1</v>
      </c>
      <c r="F20" s="126" t="s">
        <v>115</v>
      </c>
    </row>
    <row r="21" spans="1:6" ht="30">
      <c r="A21" s="83">
        <v>17</v>
      </c>
      <c r="B21" s="80" t="str">
        <f>'Measure Info'!B29</f>
        <v xml:space="preserve">Discharge to Acute Care Facility/indicator patient was transferred to inpatient facility, and timestamp </v>
      </c>
      <c r="C21" s="126" t="s">
        <v>115</v>
      </c>
      <c r="D21" s="126" t="s">
        <v>115</v>
      </c>
      <c r="E21" s="129">
        <v>1</v>
      </c>
      <c r="F21" s="126" t="s">
        <v>115</v>
      </c>
    </row>
    <row r="22" spans="1:6" ht="15" customHeight="1">
      <c r="A22" s="97" t="s">
        <v>136</v>
      </c>
    </row>
  </sheetData>
  <mergeCells count="1">
    <mergeCell ref="C1:F1"/>
  </mergeCells>
  <pageMargins left="0.7" right="0.7" top="0.75" bottom="0.75" header="0.3" footer="0.3"/>
  <pageSetup orientation="portrait" r:id="rId1"/>
  <headerFooter>
    <oddFooter>&amp;C&amp;"Helvetica Neue,Regular"&amp;12&amp;K000000&amp;P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3FFB0-9FD4-4E1A-AE88-C2095CA2FAF3}">
  <dimension ref="A1:IS22"/>
  <sheetViews>
    <sheetView showGridLines="0" workbookViewId="0"/>
  </sheetViews>
  <sheetFormatPr defaultColWidth="0" defaultRowHeight="15" customHeight="1" zeroHeight="1"/>
  <cols>
    <col min="1" max="1" width="15.42578125" style="1" customWidth="1"/>
    <col min="2" max="2" width="61.5703125" style="1" customWidth="1"/>
    <col min="3" max="6" width="22.7109375" style="1" customWidth="1"/>
    <col min="7" max="7" width="22.7109375" style="1" hidden="1" customWidth="1"/>
    <col min="8" max="253" width="8.85546875" style="1" hidden="1" customWidth="1"/>
    <col min="254" max="16384" width="8.85546875" hidden="1"/>
  </cols>
  <sheetData>
    <row r="1" spans="1:253" ht="15" customHeight="1">
      <c r="A1" s="82" t="s">
        <v>140</v>
      </c>
      <c r="B1" s="10" t="str">
        <f>'[1]Measure Info'!B5</f>
        <v>Cerner</v>
      </c>
      <c r="C1" s="147" t="s">
        <v>137</v>
      </c>
      <c r="D1" s="148"/>
      <c r="E1" s="148"/>
      <c r="F1" s="149"/>
      <c r="G1" s="4"/>
    </row>
    <row r="2" spans="1:253" ht="15" customHeight="1">
      <c r="A2" s="100" t="s">
        <v>137</v>
      </c>
      <c r="B2" s="100" t="s">
        <v>137</v>
      </c>
      <c r="C2" s="3" t="s">
        <v>59</v>
      </c>
      <c r="D2" s="3" t="s">
        <v>60</v>
      </c>
      <c r="E2" s="3" t="s">
        <v>61</v>
      </c>
      <c r="F2" s="3" t="s">
        <v>62</v>
      </c>
      <c r="IS2"/>
    </row>
    <row r="3" spans="1:253" ht="80.099999999999994" customHeight="1">
      <c r="A3" s="11" t="s">
        <v>63</v>
      </c>
      <c r="B3" s="12" t="s">
        <v>35</v>
      </c>
      <c r="C3" s="13" t="s">
        <v>64</v>
      </c>
      <c r="D3" s="13" t="s">
        <v>65</v>
      </c>
      <c r="E3" s="13" t="s">
        <v>66</v>
      </c>
      <c r="F3" s="13" t="s">
        <v>67</v>
      </c>
      <c r="IS3"/>
    </row>
    <row r="4" spans="1:253" ht="15" customHeight="1">
      <c r="A4" s="103" t="s">
        <v>137</v>
      </c>
      <c r="B4" s="104" t="s">
        <v>137</v>
      </c>
      <c r="C4" s="14" t="s">
        <v>8</v>
      </c>
      <c r="D4" s="15" t="s">
        <v>8</v>
      </c>
      <c r="E4" s="15" t="s">
        <v>8</v>
      </c>
      <c r="F4" s="15" t="s">
        <v>8</v>
      </c>
      <c r="IS4"/>
    </row>
    <row r="5" spans="1:253" ht="15" customHeight="1">
      <c r="A5" s="83">
        <v>1</v>
      </c>
      <c r="B5" s="121" t="str">
        <f>'Measure Info'!B14</f>
        <v>Patient left without being seen  </v>
      </c>
      <c r="C5" s="126" t="s">
        <v>115</v>
      </c>
      <c r="D5" s="126" t="s">
        <v>115</v>
      </c>
      <c r="E5" s="129" t="s">
        <v>115</v>
      </c>
      <c r="F5" s="126" t="s">
        <v>115</v>
      </c>
      <c r="IS5"/>
    </row>
    <row r="6" spans="1:253" ht="29.25" customHeight="1">
      <c r="A6" s="83">
        <v>2</v>
      </c>
      <c r="B6" s="122" t="str">
        <f>'Measure Info'!B18</f>
        <v>Emergency Department Location (ED or pediatric ED), and timestamps of arrival and departure</v>
      </c>
      <c r="C6" s="126" t="s">
        <v>115</v>
      </c>
      <c r="D6" s="126" t="s">
        <v>115</v>
      </c>
      <c r="E6" s="129" t="s">
        <v>115</v>
      </c>
      <c r="F6" s="126" t="s">
        <v>115</v>
      </c>
      <c r="IS6"/>
    </row>
    <row r="7" spans="1:253">
      <c r="A7" s="83">
        <v>3</v>
      </c>
      <c r="B7" s="122" t="str">
        <f>'Measure Info'!B19</f>
        <v>Emergency Department Observation</v>
      </c>
      <c r="C7" s="126" t="s">
        <v>115</v>
      </c>
      <c r="D7" s="126" t="s">
        <v>115</v>
      </c>
      <c r="E7" s="129" t="s">
        <v>115</v>
      </c>
      <c r="F7" s="126" t="s">
        <v>115</v>
      </c>
      <c r="IS7"/>
    </row>
    <row r="8" spans="1:253" ht="32.25" customHeight="1">
      <c r="A8" s="83">
        <v>4</v>
      </c>
      <c r="B8" s="122" t="str">
        <f>'Measure Info'!B20</f>
        <v>Emergency Department Treatment Location/treatment room, and timestamp</v>
      </c>
      <c r="C8" s="126" t="s">
        <v>115</v>
      </c>
      <c r="D8" s="126" t="s">
        <v>115</v>
      </c>
      <c r="E8" s="129" t="s">
        <v>115</v>
      </c>
      <c r="F8" s="126" t="s">
        <v>115</v>
      </c>
      <c r="IS8"/>
    </row>
    <row r="9" spans="1:253">
      <c r="A9" s="83">
        <v>5</v>
      </c>
      <c r="B9" s="122" t="str">
        <f>'Measure Info'!B21</f>
        <v>Emergency Department Evaluation and Management Visit</v>
      </c>
      <c r="C9" s="126" t="s">
        <v>115</v>
      </c>
      <c r="D9" s="126" t="s">
        <v>115</v>
      </c>
      <c r="E9" s="129" t="s">
        <v>115</v>
      </c>
      <c r="F9" s="126" t="s">
        <v>115</v>
      </c>
      <c r="IS9"/>
    </row>
    <row r="10" spans="1:253">
      <c r="A10" s="83">
        <v>6</v>
      </c>
      <c r="B10" s="122" t="str">
        <f>'Measure Info'!B23</f>
        <v xml:space="preserve">Ethnicity </v>
      </c>
      <c r="C10" s="126" t="s">
        <v>115</v>
      </c>
      <c r="D10" s="126" t="s">
        <v>115</v>
      </c>
      <c r="E10" s="129" t="s">
        <v>115</v>
      </c>
      <c r="F10" s="126" t="s">
        <v>115</v>
      </c>
      <c r="IS10"/>
    </row>
    <row r="11" spans="1:253">
      <c r="A11" s="83">
        <v>7</v>
      </c>
      <c r="B11" s="122" t="str">
        <f>'Measure Info'!B24</f>
        <v>ONC Administrative Sex</v>
      </c>
      <c r="C11" s="126" t="s">
        <v>115</v>
      </c>
      <c r="D11" s="126" t="s">
        <v>115</v>
      </c>
      <c r="E11" s="129" t="s">
        <v>115</v>
      </c>
      <c r="F11" s="126" t="s">
        <v>115</v>
      </c>
      <c r="IS11"/>
    </row>
    <row r="12" spans="1:253">
      <c r="A12" s="83">
        <v>8</v>
      </c>
      <c r="B12" s="122" t="str">
        <f>'Measure Info'!B25</f>
        <v>Payer Type</v>
      </c>
      <c r="C12" s="126" t="s">
        <v>115</v>
      </c>
      <c r="D12" s="126" t="s">
        <v>115</v>
      </c>
      <c r="E12" s="129" t="s">
        <v>115</v>
      </c>
      <c r="F12" s="126" t="s">
        <v>115</v>
      </c>
      <c r="IS12"/>
    </row>
    <row r="13" spans="1:253">
      <c r="A13" s="83">
        <v>9</v>
      </c>
      <c r="B13" s="122" t="str">
        <f>'Measure Info'!B26</f>
        <v>Mental Health Diagnosis without Substance Use Disorders</v>
      </c>
      <c r="C13" s="126" t="s">
        <v>115</v>
      </c>
      <c r="D13" s="126" t="s">
        <v>115</v>
      </c>
      <c r="E13" s="129" t="s">
        <v>115</v>
      </c>
      <c r="F13" s="126" t="s">
        <v>115</v>
      </c>
      <c r="IS13"/>
    </row>
    <row r="14" spans="1:253">
      <c r="A14" s="83">
        <v>10</v>
      </c>
      <c r="B14" s="122" t="str">
        <f>'Measure Info'!B27</f>
        <v>Race</v>
      </c>
      <c r="C14" s="126" t="s">
        <v>115</v>
      </c>
      <c r="D14" s="126" t="s">
        <v>115</v>
      </c>
      <c r="E14" s="129" t="s">
        <v>115</v>
      </c>
      <c r="F14" s="126" t="s">
        <v>115</v>
      </c>
      <c r="IS14"/>
    </row>
    <row r="15" spans="1:253">
      <c r="A15" s="83">
        <v>11</v>
      </c>
      <c r="B15" s="122" t="str">
        <f>'Measure Info'!B28</f>
        <v>Triage</v>
      </c>
      <c r="C15" s="126" t="s">
        <v>115</v>
      </c>
      <c r="D15" s="126" t="s">
        <v>115</v>
      </c>
      <c r="E15" s="129" t="s">
        <v>115</v>
      </c>
      <c r="F15" s="126" t="s">
        <v>115</v>
      </c>
      <c r="IS15"/>
    </row>
    <row r="16" spans="1:253" ht="26.25" customHeight="1">
      <c r="A16" s="83">
        <v>12</v>
      </c>
      <c r="B16" s="122" t="str">
        <f>'Measure Info'!B29</f>
        <v xml:space="preserve">Discharge to Acute Care Facility/indicator patient was transferred to inpatient facility, and timestamp </v>
      </c>
      <c r="C16" s="126" t="s">
        <v>115</v>
      </c>
      <c r="D16" s="126" t="s">
        <v>115</v>
      </c>
      <c r="E16" s="129" t="s">
        <v>115</v>
      </c>
      <c r="F16" s="126" t="s">
        <v>115</v>
      </c>
      <c r="IS16"/>
    </row>
    <row r="17" spans="1:253" ht="18.75" customHeight="1">
      <c r="A17" s="83">
        <v>13</v>
      </c>
      <c r="B17" s="122" t="str">
        <f>'Measure Info'!B30</f>
        <v>Decision to Transfer and timestamp (REH Only)</v>
      </c>
      <c r="C17" s="126" t="s">
        <v>115</v>
      </c>
      <c r="D17" s="126" t="s">
        <v>115</v>
      </c>
      <c r="E17" s="129" t="s">
        <v>115</v>
      </c>
      <c r="F17" s="126" t="s">
        <v>115</v>
      </c>
      <c r="IS17"/>
    </row>
    <row r="18" spans="1:253" ht="18.75" customHeight="1">
      <c r="A18" s="97" t="s">
        <v>136</v>
      </c>
      <c r="IS18"/>
    </row>
    <row r="19" spans="1:253" ht="15.75" hidden="1" customHeight="1">
      <c r="IS19"/>
    </row>
    <row r="20" spans="1:253" ht="15" hidden="1" customHeight="1">
      <c r="IS20"/>
    </row>
    <row r="21" spans="1:253" ht="36" hidden="1" customHeight="1">
      <c r="IS21"/>
    </row>
    <row r="22" spans="1:253" ht="15" hidden="1" customHeight="1">
      <c r="IS22"/>
    </row>
  </sheetData>
  <mergeCells count="1">
    <mergeCell ref="C1:F1"/>
  </mergeCells>
  <phoneticPr fontId="30" type="noConversion"/>
  <pageMargins left="0.7" right="0.7" top="0.75" bottom="0.75" header="0.3" footer="0.3"/>
  <pageSetup orientation="portrait" r:id="rId1"/>
  <headerFooter>
    <oddFooter>&amp;C&amp;"Helvetica Neue,Regular"&amp;12&amp;K000000&amp;P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U26"/>
  <sheetViews>
    <sheetView showGridLines="0" zoomScale="80" zoomScaleNormal="80" workbookViewId="0"/>
  </sheetViews>
  <sheetFormatPr defaultColWidth="8.85546875" defaultRowHeight="15" customHeight="1" zeroHeight="1"/>
  <cols>
    <col min="1" max="1" width="50.140625" style="1" customWidth="1"/>
    <col min="2" max="2" width="15.28515625" style="1" customWidth="1"/>
    <col min="3" max="3" width="12.42578125" style="1" customWidth="1"/>
    <col min="4" max="4" width="14.85546875" style="1" customWidth="1"/>
    <col min="5" max="5" width="14.28515625" style="1" customWidth="1"/>
    <col min="6" max="6" width="15.42578125" style="1" customWidth="1"/>
    <col min="7" max="7" width="12.7109375" style="1" customWidth="1"/>
    <col min="8" max="9" width="14" style="1" customWidth="1"/>
    <col min="10" max="10" width="15.7109375" style="1" customWidth="1"/>
    <col min="11" max="11" width="13" style="1" customWidth="1"/>
    <col min="12" max="13" width="14.140625" style="1" customWidth="1"/>
    <col min="14" max="14" width="15.42578125" style="1" customWidth="1"/>
    <col min="15" max="15" width="12.42578125" style="1" customWidth="1"/>
    <col min="16" max="16" width="14" style="1" customWidth="1"/>
    <col min="17" max="17" width="13.85546875" style="1" customWidth="1"/>
    <col min="18" max="18" width="15.7109375" style="1" customWidth="1"/>
    <col min="19" max="19" width="13.5703125" style="1" customWidth="1"/>
    <col min="20" max="20" width="14" style="1" customWidth="1"/>
    <col min="21" max="21" width="13.28515625" style="1" customWidth="1"/>
    <col min="22" max="255" width="8.85546875" style="1" customWidth="1"/>
  </cols>
  <sheetData>
    <row r="1" spans="1:21" ht="15" customHeight="1">
      <c r="A1" s="67" t="s">
        <v>82</v>
      </c>
      <c r="B1" s="150" t="s">
        <v>137</v>
      </c>
      <c r="C1" s="151"/>
      <c r="D1" s="151"/>
      <c r="E1" s="151"/>
      <c r="F1" s="151"/>
      <c r="G1" s="151"/>
      <c r="H1" s="151"/>
      <c r="I1" s="151"/>
      <c r="J1" s="151"/>
      <c r="K1" s="151"/>
      <c r="L1" s="151"/>
      <c r="M1" s="151"/>
      <c r="N1" s="151"/>
      <c r="O1" s="151"/>
      <c r="P1" s="151"/>
      <c r="Q1" s="152"/>
      <c r="R1"/>
    </row>
    <row r="2" spans="1:21" ht="15" customHeight="1">
      <c r="A2" s="99" t="s">
        <v>137</v>
      </c>
      <c r="B2" s="21" t="s">
        <v>68</v>
      </c>
      <c r="C2" s="21" t="str">
        <f>'Measure Info'!B5</f>
        <v>Epic</v>
      </c>
      <c r="D2" s="21"/>
      <c r="E2" s="21"/>
      <c r="F2" s="22" t="s">
        <v>69</v>
      </c>
      <c r="G2" s="22" t="str">
        <f>'Measure Info'!B6</f>
        <v>Cerner</v>
      </c>
      <c r="H2" s="22"/>
      <c r="I2" s="22"/>
      <c r="J2" s="23" t="s">
        <v>70</v>
      </c>
      <c r="K2" s="23" t="str">
        <f>'Measure Info'!B7</f>
        <v>Epic</v>
      </c>
      <c r="L2" s="23"/>
      <c r="M2" s="23"/>
      <c r="N2" s="66" t="s">
        <v>71</v>
      </c>
      <c r="O2" s="85" t="str">
        <f>'Measure Info'!B8</f>
        <v>Cerner - all Cerner systems</v>
      </c>
      <c r="P2" s="66"/>
      <c r="Q2" s="66"/>
      <c r="R2" s="21" t="s">
        <v>144</v>
      </c>
      <c r="S2" s="111" t="str">
        <f>'Measure Info'!B9</f>
        <v>Cerner</v>
      </c>
      <c r="T2" s="21"/>
      <c r="U2" s="21"/>
    </row>
    <row r="3" spans="1:21" ht="36" customHeight="1">
      <c r="A3" s="20" t="s">
        <v>35</v>
      </c>
      <c r="B3" s="21" t="s">
        <v>59</v>
      </c>
      <c r="C3" s="21" t="s">
        <v>60</v>
      </c>
      <c r="D3" s="21" t="s">
        <v>61</v>
      </c>
      <c r="E3" s="21" t="s">
        <v>62</v>
      </c>
      <c r="F3" s="22" t="s">
        <v>59</v>
      </c>
      <c r="G3" s="22" t="s">
        <v>60</v>
      </c>
      <c r="H3" s="22" t="s">
        <v>61</v>
      </c>
      <c r="I3" s="22" t="s">
        <v>62</v>
      </c>
      <c r="J3" s="23" t="s">
        <v>59</v>
      </c>
      <c r="K3" s="23" t="s">
        <v>60</v>
      </c>
      <c r="L3" s="23" t="s">
        <v>61</v>
      </c>
      <c r="M3" s="23" t="s">
        <v>62</v>
      </c>
      <c r="N3" s="66" t="s">
        <v>59</v>
      </c>
      <c r="O3" s="66" t="s">
        <v>60</v>
      </c>
      <c r="P3" s="66" t="s">
        <v>61</v>
      </c>
      <c r="Q3" s="66" t="s">
        <v>62</v>
      </c>
      <c r="R3" s="21" t="s">
        <v>59</v>
      </c>
      <c r="S3" s="21" t="s">
        <v>60</v>
      </c>
      <c r="T3" s="21" t="s">
        <v>61</v>
      </c>
      <c r="U3" s="21" t="s">
        <v>62</v>
      </c>
    </row>
    <row r="4" spans="1:21" ht="29.25" customHeight="1">
      <c r="A4" s="92" t="str">
        <f>'Measure Info'!B13</f>
        <v>Patient inpatient bed assigned, and timestamp
(HOQR only)</v>
      </c>
      <c r="B4" s="116">
        <f>'Scorecard 1'!C5</f>
        <v>1</v>
      </c>
      <c r="C4" s="116" t="str">
        <f>'Scorecard 1'!D5</f>
        <v>1</v>
      </c>
      <c r="D4" s="116">
        <f>'Scorecard 1'!E5</f>
        <v>1</v>
      </c>
      <c r="E4" s="116" t="str">
        <f>'Scorecard 1'!F5</f>
        <v>1</v>
      </c>
      <c r="F4" s="116" t="str">
        <f>'Scorecard 2'!C5</f>
        <v>1</v>
      </c>
      <c r="G4" s="116" t="str">
        <f>'Scorecard 2'!D5</f>
        <v>1</v>
      </c>
      <c r="H4" s="116">
        <f>'Scorecard 2'!E5</f>
        <v>1</v>
      </c>
      <c r="I4" s="116" t="str">
        <f>'Scorecard 2'!F5</f>
        <v>1</v>
      </c>
      <c r="J4" s="116" t="str">
        <f>'Scorecard 3'!C5</f>
        <v>1</v>
      </c>
      <c r="K4" s="116" t="str">
        <f>'Scorecard 3'!D5</f>
        <v>1</v>
      </c>
      <c r="L4" s="116" t="str">
        <f>'Scorecard 3'!E5</f>
        <v>1</v>
      </c>
      <c r="M4" s="116" t="str">
        <f>'Scorecard 3'!F5</f>
        <v>1</v>
      </c>
      <c r="N4" s="116">
        <f>'Scorecard 4'!C5</f>
        <v>1</v>
      </c>
      <c r="O4" s="116" t="str">
        <f>'Scorecard 4'!D5</f>
        <v>1</v>
      </c>
      <c r="P4" s="116">
        <f>'Scorecard 4'!E5</f>
        <v>1</v>
      </c>
      <c r="Q4" s="116" t="str">
        <f>'Scorecard 4'!F5</f>
        <v>1</v>
      </c>
      <c r="R4" s="116" t="s">
        <v>141</v>
      </c>
      <c r="S4" s="116" t="s">
        <v>141</v>
      </c>
      <c r="T4" s="116" t="s">
        <v>141</v>
      </c>
      <c r="U4" s="116" t="s">
        <v>141</v>
      </c>
    </row>
    <row r="5" spans="1:21">
      <c r="A5" s="91" t="str">
        <f>'Measure Info'!B14</f>
        <v>Patient left without being seen  </v>
      </c>
      <c r="B5" s="116" t="str">
        <f>'Scorecard 1'!C6</f>
        <v>1</v>
      </c>
      <c r="C5" s="116" t="str">
        <f>'Scorecard 1'!D6</f>
        <v>1</v>
      </c>
      <c r="D5" s="116">
        <f>'Scorecard 1'!E6</f>
        <v>1</v>
      </c>
      <c r="E5" s="116" t="str">
        <f>'Scorecard 1'!F6</f>
        <v>1</v>
      </c>
      <c r="F5" s="116" t="str">
        <f>'Scorecard 2'!C6</f>
        <v>1</v>
      </c>
      <c r="G5" s="116" t="str">
        <f>'Scorecard 2'!D6</f>
        <v>1</v>
      </c>
      <c r="H5" s="116">
        <f>'Scorecard 2'!E6</f>
        <v>1</v>
      </c>
      <c r="I5" s="116" t="str">
        <f>'Scorecard 2'!F6</f>
        <v>1</v>
      </c>
      <c r="J5" s="116">
        <f>'Scorecard 3'!C6</f>
        <v>1</v>
      </c>
      <c r="K5" s="116">
        <f>'Scorecard 3'!D6</f>
        <v>1</v>
      </c>
      <c r="L5" s="116">
        <f>'Scorecard 3'!E6</f>
        <v>1</v>
      </c>
      <c r="M5" s="116">
        <f>'Scorecard 3'!F6</f>
        <v>1</v>
      </c>
      <c r="N5" s="116" t="str">
        <f>'Scorecard 4'!C6</f>
        <v>1</v>
      </c>
      <c r="O5" s="116" t="str">
        <f>'Scorecard 4'!D6</f>
        <v>1</v>
      </c>
      <c r="P5" s="116">
        <f>'Scorecard 4'!E6</f>
        <v>1</v>
      </c>
      <c r="Q5" s="116" t="str">
        <f>'Scorecard 4'!F6</f>
        <v>1</v>
      </c>
      <c r="R5" s="117" t="str">
        <f>'REH Scorecard'!C5</f>
        <v>1</v>
      </c>
      <c r="S5" s="117" t="str">
        <f>'REH Scorecard'!D5</f>
        <v>1</v>
      </c>
      <c r="T5" s="117" t="str">
        <f>'REH Scorecard'!E5</f>
        <v>1</v>
      </c>
      <c r="U5" s="117" t="str">
        <f>'REH Scorecard'!F5</f>
        <v>1</v>
      </c>
    </row>
    <row r="6" spans="1:21">
      <c r="A6" s="91" t="str">
        <f>'Measure Info'!B15</f>
        <v>Admit Inpatient, and timestamp (HOQR only)</v>
      </c>
      <c r="B6" s="116" t="str">
        <f>'Scorecard 1'!C7</f>
        <v>1</v>
      </c>
      <c r="C6" s="116">
        <f>'Scorecard 1'!D7</f>
        <v>1</v>
      </c>
      <c r="D6" s="116">
        <f>'Scorecard 1'!E7</f>
        <v>1</v>
      </c>
      <c r="E6" s="116">
        <f>'Scorecard 1'!F7</f>
        <v>1</v>
      </c>
      <c r="F6" s="116" t="str">
        <f>'Scorecard 2'!C7</f>
        <v>1</v>
      </c>
      <c r="G6" s="116" t="str">
        <f>'Scorecard 2'!D7</f>
        <v>1</v>
      </c>
      <c r="H6" s="116">
        <f>'Scorecard 2'!E7</f>
        <v>1</v>
      </c>
      <c r="I6" s="116" t="str">
        <f>'Scorecard 2'!F7</f>
        <v>1</v>
      </c>
      <c r="J6" s="116">
        <f>'Scorecard 3'!C7</f>
        <v>1</v>
      </c>
      <c r="K6" s="116">
        <f>'Scorecard 3'!D7</f>
        <v>1</v>
      </c>
      <c r="L6" s="116">
        <f>'Scorecard 3'!E7</f>
        <v>1</v>
      </c>
      <c r="M6" s="116">
        <f>'Scorecard 3'!F7</f>
        <v>1</v>
      </c>
      <c r="N6" s="116">
        <f>'Scorecard 4'!C7</f>
        <v>1</v>
      </c>
      <c r="O6" s="116">
        <f>'Scorecard 4'!D7</f>
        <v>1</v>
      </c>
      <c r="P6" s="116">
        <f>'Scorecard 4'!E7</f>
        <v>1</v>
      </c>
      <c r="Q6" s="116">
        <f>'Scorecard 4'!F7</f>
        <v>1</v>
      </c>
      <c r="R6" s="116" t="s">
        <v>141</v>
      </c>
      <c r="S6" s="116" t="s">
        <v>141</v>
      </c>
      <c r="T6" s="116" t="s">
        <v>141</v>
      </c>
      <c r="U6" s="116" t="s">
        <v>141</v>
      </c>
    </row>
    <row r="7" spans="1:21" ht="30" customHeight="1">
      <c r="A7" s="93" t="str">
        <f>'Measure Info'!B16</f>
        <v>Decision to Admit to Hospital Inpatient, and timestamp (HOQR only)</v>
      </c>
      <c r="B7" s="116">
        <f>'Scorecard 1'!C8</f>
        <v>1</v>
      </c>
      <c r="C7" s="116">
        <f>'Scorecard 1'!D8</f>
        <v>1</v>
      </c>
      <c r="D7" s="116">
        <f>'Scorecard 1'!E8</f>
        <v>1</v>
      </c>
      <c r="E7" s="116">
        <f>'Scorecard 1'!F8</f>
        <v>1</v>
      </c>
      <c r="F7" s="116" t="str">
        <f>'Scorecard 2'!C8</f>
        <v>1</v>
      </c>
      <c r="G7" s="116" t="str">
        <f>'Scorecard 2'!D8</f>
        <v>1</v>
      </c>
      <c r="H7" s="116">
        <f>'Scorecard 2'!E8</f>
        <v>1</v>
      </c>
      <c r="I7" s="116" t="str">
        <f>'Scorecard 2'!F8</f>
        <v>1</v>
      </c>
      <c r="J7" s="116">
        <f>'Scorecard 3'!C8</f>
        <v>1</v>
      </c>
      <c r="K7" s="116">
        <f>'Scorecard 3'!D8</f>
        <v>1</v>
      </c>
      <c r="L7" s="116">
        <f>'Scorecard 3'!E8</f>
        <v>1</v>
      </c>
      <c r="M7" s="116">
        <f>'Scorecard 3'!F8</f>
        <v>1</v>
      </c>
      <c r="N7" s="116">
        <f>'Scorecard 4'!C8</f>
        <v>1</v>
      </c>
      <c r="O7" s="116">
        <f>'Scorecard 4'!D8</f>
        <v>1</v>
      </c>
      <c r="P7" s="116">
        <f>'Scorecard 4'!E8</f>
        <v>1</v>
      </c>
      <c r="Q7" s="116">
        <f>'Scorecard 4'!F8</f>
        <v>1</v>
      </c>
      <c r="R7" s="116" t="s">
        <v>141</v>
      </c>
      <c r="S7" s="116" t="s">
        <v>141</v>
      </c>
      <c r="T7" s="116" t="s">
        <v>141</v>
      </c>
      <c r="U7" s="116" t="s">
        <v>141</v>
      </c>
    </row>
    <row r="8" spans="1:21">
      <c r="A8" s="91" t="str">
        <f>'Measure Info'!B17</f>
        <v>Emergency Department Evaluation (HOQR only)</v>
      </c>
      <c r="B8" s="116">
        <f>'Scorecard 1'!C9</f>
        <v>1</v>
      </c>
      <c r="C8" s="116">
        <f>'Scorecard 1'!D9</f>
        <v>1</v>
      </c>
      <c r="D8" s="116" t="str">
        <f>'Scorecard 1'!E9</f>
        <v>1</v>
      </c>
      <c r="E8" s="116" t="str">
        <f>'Scorecard 1'!F9</f>
        <v>1</v>
      </c>
      <c r="F8" s="116" t="str">
        <f>'Scorecard 2'!C9</f>
        <v>1</v>
      </c>
      <c r="G8" s="116" t="str">
        <f>'Scorecard 2'!D9</f>
        <v>1</v>
      </c>
      <c r="H8" s="116" t="str">
        <f>'Scorecard 2'!E9</f>
        <v>1</v>
      </c>
      <c r="I8" s="116" t="str">
        <f>'Scorecard 2'!F9</f>
        <v>1</v>
      </c>
      <c r="J8" s="116">
        <f>'Scorecard 3'!C9</f>
        <v>1</v>
      </c>
      <c r="K8" s="116">
        <f>'Scorecard 3'!D9</f>
        <v>1</v>
      </c>
      <c r="L8" s="116">
        <f>'Scorecard 3'!E9</f>
        <v>1</v>
      </c>
      <c r="M8" s="116">
        <f>'Scorecard 3'!F9</f>
        <v>1</v>
      </c>
      <c r="N8" s="116" t="str">
        <f>'Scorecard 4'!C9</f>
        <v>1</v>
      </c>
      <c r="O8" s="116" t="str">
        <f>'Scorecard 4'!D9</f>
        <v>1</v>
      </c>
      <c r="P8" s="116">
        <f>'Scorecard 4'!E9</f>
        <v>1</v>
      </c>
      <c r="Q8" s="116" t="str">
        <f>'Scorecard 4'!F9</f>
        <v>1</v>
      </c>
      <c r="R8" s="116" t="s">
        <v>141</v>
      </c>
      <c r="S8" s="116" t="s">
        <v>141</v>
      </c>
      <c r="T8" s="116" t="s">
        <v>141</v>
      </c>
      <c r="U8" s="116" t="s">
        <v>141</v>
      </c>
    </row>
    <row r="9" spans="1:21" ht="30">
      <c r="A9" s="91" t="str">
        <f>'Measure Info'!B18</f>
        <v>Emergency Department Location (ED or pediatric ED), and timestamps of arrival and departure</v>
      </c>
      <c r="B9" s="116">
        <f>'Scorecard 1'!C10</f>
        <v>1</v>
      </c>
      <c r="C9" s="116">
        <f>'Scorecard 1'!D10</f>
        <v>1</v>
      </c>
      <c r="D9" s="116" t="str">
        <f>'Scorecard 1'!E10</f>
        <v>1</v>
      </c>
      <c r="E9" s="116" t="str">
        <f>'Scorecard 1'!F10</f>
        <v>1</v>
      </c>
      <c r="F9" s="116" t="str">
        <f>'Scorecard 2'!C10</f>
        <v>1</v>
      </c>
      <c r="G9" s="116" t="str">
        <f>'Scorecard 2'!D10</f>
        <v>1</v>
      </c>
      <c r="H9" s="116" t="str">
        <f>'Scorecard 2'!E10</f>
        <v>1</v>
      </c>
      <c r="I9" s="116" t="str">
        <f>'Scorecard 2'!F10</f>
        <v>1</v>
      </c>
      <c r="J9" s="116" t="str">
        <f>'Scorecard 3'!C10</f>
        <v>1</v>
      </c>
      <c r="K9" s="116" t="str">
        <f>'Scorecard 3'!D10</f>
        <v>1</v>
      </c>
      <c r="L9" s="116" t="str">
        <f>'Scorecard 3'!E10</f>
        <v>1</v>
      </c>
      <c r="M9" s="116" t="str">
        <f>'Scorecard 3'!F10</f>
        <v>1</v>
      </c>
      <c r="N9" s="116" t="str">
        <f>'Scorecard 4'!C10</f>
        <v>1</v>
      </c>
      <c r="O9" s="116" t="str">
        <f>'Scorecard 4'!D10</f>
        <v>1</v>
      </c>
      <c r="P9" s="116">
        <f>'Scorecard 4'!E10</f>
        <v>1</v>
      </c>
      <c r="Q9" s="116" t="str">
        <f>'Scorecard 4'!F10</f>
        <v>1</v>
      </c>
      <c r="R9" s="117" t="str">
        <f>'REH Scorecard'!C6</f>
        <v>1</v>
      </c>
      <c r="S9" s="117" t="str">
        <f>'REH Scorecard'!D6</f>
        <v>1</v>
      </c>
      <c r="T9" s="117" t="str">
        <f>'REH Scorecard'!E6</f>
        <v>1</v>
      </c>
      <c r="U9" s="117" t="str">
        <f>'REH Scorecard'!F6</f>
        <v>1</v>
      </c>
    </row>
    <row r="10" spans="1:21">
      <c r="A10" s="91" t="str">
        <f>'Measure Info'!B19</f>
        <v>Emergency Department Observation</v>
      </c>
      <c r="B10" s="116">
        <f>'Scorecard 1'!C11</f>
        <v>1</v>
      </c>
      <c r="C10" s="116">
        <f>'Scorecard 1'!D11</f>
        <v>1</v>
      </c>
      <c r="D10" s="116" t="str">
        <f>'Scorecard 1'!E11</f>
        <v>1</v>
      </c>
      <c r="E10" s="116" t="str">
        <f>'Scorecard 1'!F11</f>
        <v>1</v>
      </c>
      <c r="F10" s="116" t="str">
        <f>'Scorecard 2'!C11</f>
        <v>1</v>
      </c>
      <c r="G10" s="116" t="str">
        <f>'Scorecard 2'!D11</f>
        <v>1</v>
      </c>
      <c r="H10" s="116" t="str">
        <f>'Scorecard 2'!E11</f>
        <v>1</v>
      </c>
      <c r="I10" s="116" t="str">
        <f>'Scorecard 2'!F11</f>
        <v>1</v>
      </c>
      <c r="J10" s="116" t="str">
        <f>'Scorecard 3'!C11</f>
        <v>1</v>
      </c>
      <c r="K10" s="116" t="str">
        <f>'Scorecard 3'!D11</f>
        <v>1</v>
      </c>
      <c r="L10" s="116" t="str">
        <f>'Scorecard 3'!E11</f>
        <v>1</v>
      </c>
      <c r="M10" s="116" t="str">
        <f>'Scorecard 3'!F11</f>
        <v>1</v>
      </c>
      <c r="N10" s="116" t="str">
        <f>'Scorecard 4'!C11</f>
        <v>1</v>
      </c>
      <c r="O10" s="116" t="str">
        <f>'Scorecard 4'!D11</f>
        <v>1</v>
      </c>
      <c r="P10" s="116">
        <f>'Scorecard 4'!E11</f>
        <v>1</v>
      </c>
      <c r="Q10" s="116" t="str">
        <f>'Scorecard 4'!F11</f>
        <v>1</v>
      </c>
      <c r="R10" s="117" t="str">
        <f>'REH Scorecard'!C7</f>
        <v>1</v>
      </c>
      <c r="S10" s="117" t="str">
        <f>'REH Scorecard'!D7</f>
        <v>1</v>
      </c>
      <c r="T10" s="117" t="str">
        <f>'REH Scorecard'!E7</f>
        <v>1</v>
      </c>
      <c r="U10" s="117" t="str">
        <f>'REH Scorecard'!F7</f>
        <v>1</v>
      </c>
    </row>
    <row r="11" spans="1:21" ht="30">
      <c r="A11" s="91" t="str">
        <f>'Measure Info'!B20</f>
        <v>Emergency Department Treatment Location/treatment room, and timestamp</v>
      </c>
      <c r="B11" s="116">
        <f>'Scorecard 1'!C12</f>
        <v>1</v>
      </c>
      <c r="C11" s="116">
        <f>'Scorecard 1'!D12</f>
        <v>1</v>
      </c>
      <c r="D11" s="116" t="str">
        <f>'Scorecard 1'!E12</f>
        <v>1</v>
      </c>
      <c r="E11" s="116" t="str">
        <f>'Scorecard 1'!F12</f>
        <v>1</v>
      </c>
      <c r="F11" s="116" t="str">
        <f>'Scorecard 2'!C12</f>
        <v>1</v>
      </c>
      <c r="G11" s="116" t="str">
        <f>'Scorecard 2'!D12</f>
        <v>1</v>
      </c>
      <c r="H11" s="116" t="str">
        <f>'Scorecard 2'!E12</f>
        <v>1</v>
      </c>
      <c r="I11" s="116" t="str">
        <f>'Scorecard 2'!F12</f>
        <v>1</v>
      </c>
      <c r="J11" s="116" t="str">
        <f>'Scorecard 3'!C12</f>
        <v>1</v>
      </c>
      <c r="K11" s="116" t="str">
        <f>'Scorecard 3'!D12</f>
        <v>1</v>
      </c>
      <c r="L11" s="116" t="str">
        <f>'Scorecard 3'!E12</f>
        <v>1</v>
      </c>
      <c r="M11" s="116" t="str">
        <f>'Scorecard 3'!F12</f>
        <v>1</v>
      </c>
      <c r="N11" s="116" t="str">
        <f>'Scorecard 4'!C12</f>
        <v>1</v>
      </c>
      <c r="O11" s="116" t="str">
        <f>'Scorecard 4'!D12</f>
        <v>1</v>
      </c>
      <c r="P11" s="116">
        <f>'Scorecard 4'!E12</f>
        <v>1</v>
      </c>
      <c r="Q11" s="116" t="str">
        <f>'Scorecard 4'!F12</f>
        <v>1</v>
      </c>
      <c r="R11" s="117" t="str">
        <f>'REH Scorecard'!C8</f>
        <v>1</v>
      </c>
      <c r="S11" s="117" t="str">
        <f>'REH Scorecard'!D8</f>
        <v>1</v>
      </c>
      <c r="T11" s="117" t="str">
        <f>'REH Scorecard'!E8</f>
        <v>1</v>
      </c>
      <c r="U11" s="117" t="str">
        <f>'REH Scorecard'!F8</f>
        <v>1</v>
      </c>
    </row>
    <row r="12" spans="1:21" ht="30">
      <c r="A12" s="91" t="str">
        <f>'Measure Info'!B21</f>
        <v>Emergency Department Evaluation and Management Visit</v>
      </c>
      <c r="B12" s="116">
        <f>'Scorecard 1'!C13</f>
        <v>1</v>
      </c>
      <c r="C12" s="116">
        <f>'Scorecard 1'!D13</f>
        <v>1</v>
      </c>
      <c r="D12" s="116" t="str">
        <f>'Scorecard 1'!E13</f>
        <v>1</v>
      </c>
      <c r="E12" s="116" t="str">
        <f>'Scorecard 1'!F13</f>
        <v>1</v>
      </c>
      <c r="F12" s="116" t="str">
        <f>'Scorecard 2'!C13</f>
        <v>1</v>
      </c>
      <c r="G12" s="116" t="str">
        <f>'Scorecard 2'!D13</f>
        <v>1</v>
      </c>
      <c r="H12" s="116" t="str">
        <f>'Scorecard 2'!E13</f>
        <v>1</v>
      </c>
      <c r="I12" s="116" t="str">
        <f>'Scorecard 2'!F13</f>
        <v>1</v>
      </c>
      <c r="J12" s="116">
        <f>'Scorecard 3'!C13</f>
        <v>1</v>
      </c>
      <c r="K12" s="116">
        <f>'Scorecard 3'!D13</f>
        <v>1</v>
      </c>
      <c r="L12" s="116">
        <f>'Scorecard 3'!E13</f>
        <v>1</v>
      </c>
      <c r="M12" s="116">
        <f>'Scorecard 3'!F13</f>
        <v>1</v>
      </c>
      <c r="N12" s="116" t="str">
        <f>'Scorecard 4'!C13</f>
        <v>1</v>
      </c>
      <c r="O12" s="116" t="str">
        <f>'Scorecard 4'!D13</f>
        <v>1</v>
      </c>
      <c r="P12" s="116">
        <f>'Scorecard 4'!E13</f>
        <v>1</v>
      </c>
      <c r="Q12" s="116" t="str">
        <f>'Scorecard 4'!F13</f>
        <v>1</v>
      </c>
      <c r="R12" s="117" t="str">
        <f>'REH Scorecard'!C9</f>
        <v>1</v>
      </c>
      <c r="S12" s="117" t="str">
        <f>'REH Scorecard'!D9</f>
        <v>1</v>
      </c>
      <c r="T12" s="117" t="str">
        <f>'REH Scorecard'!E9</f>
        <v>1</v>
      </c>
      <c r="U12" s="117" t="str">
        <f>'REH Scorecard'!F9</f>
        <v>1</v>
      </c>
    </row>
    <row r="13" spans="1:21" ht="30">
      <c r="A13" s="91" t="str">
        <f>'Measure Info'!B22</f>
        <v>Encounter Inpatient/indicator patient was transferred to inpatient facility, and timestamp (HOQR only)</v>
      </c>
      <c r="B13" s="116">
        <f>'Scorecard 1'!C14</f>
        <v>1</v>
      </c>
      <c r="C13" s="116">
        <f>'Scorecard 1'!D14</f>
        <v>1</v>
      </c>
      <c r="D13" s="116" t="str">
        <f>'Scorecard 1'!E14</f>
        <v>1</v>
      </c>
      <c r="E13" s="116" t="str">
        <f>'Scorecard 1'!F14</f>
        <v>1</v>
      </c>
      <c r="F13" s="116" t="str">
        <f>'Scorecard 2'!C14</f>
        <v>1</v>
      </c>
      <c r="G13" s="116" t="str">
        <f>'Scorecard 2'!D14</f>
        <v>1</v>
      </c>
      <c r="H13" s="116" t="str">
        <f>'Scorecard 2'!E14</f>
        <v>1</v>
      </c>
      <c r="I13" s="116" t="str">
        <f>'Scorecard 2'!F14</f>
        <v>1</v>
      </c>
      <c r="J13" s="116">
        <f>'Scorecard 3'!C14</f>
        <v>1</v>
      </c>
      <c r="K13" s="116">
        <f>'Scorecard 3'!D14</f>
        <v>1</v>
      </c>
      <c r="L13" s="116">
        <f>'Scorecard 3'!E14</f>
        <v>1</v>
      </c>
      <c r="M13" s="116">
        <f>'Scorecard 3'!F14</f>
        <v>1</v>
      </c>
      <c r="N13" s="116" t="str">
        <f>'Scorecard 4'!C14</f>
        <v>1</v>
      </c>
      <c r="O13" s="116" t="str">
        <f>'Scorecard 4'!D14</f>
        <v>1</v>
      </c>
      <c r="P13" s="116">
        <f>'Scorecard 4'!E14</f>
        <v>1</v>
      </c>
      <c r="Q13" s="116" t="str">
        <f>'Scorecard 4'!F14</f>
        <v>1</v>
      </c>
      <c r="R13" s="116" t="s">
        <v>141</v>
      </c>
      <c r="S13" s="116" t="s">
        <v>141</v>
      </c>
      <c r="T13" s="116" t="s">
        <v>141</v>
      </c>
      <c r="U13" s="116" t="s">
        <v>141</v>
      </c>
    </row>
    <row r="14" spans="1:21">
      <c r="A14" s="91" t="str">
        <f>'Measure Info'!B23</f>
        <v xml:space="preserve">Ethnicity </v>
      </c>
      <c r="B14" s="116">
        <f>'Scorecard 1'!C15</f>
        <v>0</v>
      </c>
      <c r="C14" s="116">
        <f>'Scorecard 1'!D15</f>
        <v>1</v>
      </c>
      <c r="D14" s="116" t="str">
        <f>'Scorecard 1'!E15</f>
        <v>1</v>
      </c>
      <c r="E14" s="116" t="str">
        <f>'Scorecard 1'!F15</f>
        <v>1</v>
      </c>
      <c r="F14" s="118" t="str">
        <f>'Scorecard 2'!C15</f>
        <v>0</v>
      </c>
      <c r="G14" s="116" t="str">
        <f>'Scorecard 2'!D15</f>
        <v>1</v>
      </c>
      <c r="H14" s="116" t="str">
        <f>'Scorecard 2'!E15</f>
        <v>1</v>
      </c>
      <c r="I14" s="116" t="str">
        <f>'Scorecard 2'!F15</f>
        <v>1</v>
      </c>
      <c r="J14" s="116">
        <f>'Scorecard 3'!C15</f>
        <v>1</v>
      </c>
      <c r="K14" s="116">
        <f>'Scorecard 3'!D15</f>
        <v>0</v>
      </c>
      <c r="L14" s="116">
        <f>'Scorecard 3'!E15</f>
        <v>1</v>
      </c>
      <c r="M14" s="116">
        <f>'Scorecard 3'!F15</f>
        <v>1</v>
      </c>
      <c r="N14" s="116" t="str">
        <f>'Scorecard 4'!C15</f>
        <v>1</v>
      </c>
      <c r="O14" s="116" t="str">
        <f>'Scorecard 4'!D15</f>
        <v>1</v>
      </c>
      <c r="P14" s="116">
        <f>'Scorecard 4'!E15</f>
        <v>1</v>
      </c>
      <c r="Q14" s="116" t="str">
        <f>'Scorecard 4'!F15</f>
        <v>1</v>
      </c>
      <c r="R14" s="117" t="str">
        <f>'REH Scorecard'!C10</f>
        <v>1</v>
      </c>
      <c r="S14" s="117" t="str">
        <f>'REH Scorecard'!D10</f>
        <v>1</v>
      </c>
      <c r="T14" s="117" t="str">
        <f>'REH Scorecard'!E10</f>
        <v>1</v>
      </c>
      <c r="U14" s="117" t="str">
        <f>'REH Scorecard'!F10</f>
        <v>1</v>
      </c>
    </row>
    <row r="15" spans="1:21">
      <c r="A15" s="91" t="str">
        <f>'Measure Info'!B24</f>
        <v>ONC Administrative Sex</v>
      </c>
      <c r="B15" s="116">
        <f>'Scorecard 1'!C16</f>
        <v>1</v>
      </c>
      <c r="C15" s="116">
        <f>'Scorecard 1'!D16</f>
        <v>1</v>
      </c>
      <c r="D15" s="116" t="str">
        <f>'Scorecard 1'!E16</f>
        <v>1</v>
      </c>
      <c r="E15" s="116" t="str">
        <f>'Scorecard 1'!F16</f>
        <v>1</v>
      </c>
      <c r="F15" s="116" t="str">
        <f>'Scorecard 2'!C16</f>
        <v>1</v>
      </c>
      <c r="G15" s="116" t="str">
        <f>'Scorecard 2'!D16</f>
        <v>1</v>
      </c>
      <c r="H15" s="116" t="str">
        <f>'Scorecard 2'!E16</f>
        <v>1</v>
      </c>
      <c r="I15" s="116" t="str">
        <f>'Scorecard 2'!F16</f>
        <v>1</v>
      </c>
      <c r="J15" s="116">
        <f>'Scorecard 3'!C16</f>
        <v>1</v>
      </c>
      <c r="K15" s="116">
        <f>'Scorecard 3'!D16</f>
        <v>1</v>
      </c>
      <c r="L15" s="116">
        <f>'Scorecard 3'!E16</f>
        <v>1</v>
      </c>
      <c r="M15" s="116">
        <f>'Scorecard 3'!F16</f>
        <v>1</v>
      </c>
      <c r="N15" s="116" t="str">
        <f>'Scorecard 4'!C16</f>
        <v>1</v>
      </c>
      <c r="O15" s="116" t="str">
        <f>'Scorecard 4'!D16</f>
        <v>1</v>
      </c>
      <c r="P15" s="116">
        <f>'Scorecard 4'!E16</f>
        <v>1</v>
      </c>
      <c r="Q15" s="116" t="str">
        <f>'Scorecard 4'!F16</f>
        <v>1</v>
      </c>
      <c r="R15" s="117" t="str">
        <f>'REH Scorecard'!C11</f>
        <v>1</v>
      </c>
      <c r="S15" s="117" t="str">
        <f>'REH Scorecard'!D11</f>
        <v>1</v>
      </c>
      <c r="T15" s="117" t="str">
        <f>'REH Scorecard'!E11</f>
        <v>1</v>
      </c>
      <c r="U15" s="117" t="str">
        <f>'REH Scorecard'!F11</f>
        <v>1</v>
      </c>
    </row>
    <row r="16" spans="1:21">
      <c r="A16" s="91" t="str">
        <f>'Measure Info'!B25</f>
        <v>Payer Type</v>
      </c>
      <c r="B16" s="116">
        <f>'Scorecard 1'!C17</f>
        <v>1</v>
      </c>
      <c r="C16" s="116">
        <f>'Scorecard 1'!D17</f>
        <v>1</v>
      </c>
      <c r="D16" s="116" t="str">
        <f>'Scorecard 1'!E17</f>
        <v>1</v>
      </c>
      <c r="E16" s="116" t="str">
        <f>'Scorecard 1'!F17</f>
        <v>1</v>
      </c>
      <c r="F16" s="116" t="str">
        <f>'Scorecard 2'!C17</f>
        <v>1</v>
      </c>
      <c r="G16" s="116" t="str">
        <f>'Scorecard 2'!D17</f>
        <v>1</v>
      </c>
      <c r="H16" s="116" t="str">
        <f>'Scorecard 2'!E17</f>
        <v>1</v>
      </c>
      <c r="I16" s="116" t="str">
        <f>'Scorecard 2'!F17</f>
        <v>1</v>
      </c>
      <c r="J16" s="116" t="str">
        <f>'Scorecard 3'!C17</f>
        <v>1</v>
      </c>
      <c r="K16" s="116" t="str">
        <f>'Scorecard 3'!D17</f>
        <v>1</v>
      </c>
      <c r="L16" s="116" t="str">
        <f>'Scorecard 3'!E17</f>
        <v>1</v>
      </c>
      <c r="M16" s="116" t="str">
        <f>'Scorecard 3'!F17</f>
        <v>1</v>
      </c>
      <c r="N16" s="116" t="str">
        <f>'Scorecard 4'!C17</f>
        <v>1</v>
      </c>
      <c r="O16" s="116" t="str">
        <f>'Scorecard 4'!D17</f>
        <v>1</v>
      </c>
      <c r="P16" s="116">
        <f>'Scorecard 4'!E17</f>
        <v>1</v>
      </c>
      <c r="Q16" s="116" t="str">
        <f>'Scorecard 4'!F17</f>
        <v>1</v>
      </c>
      <c r="R16" s="117" t="str">
        <f>'REH Scorecard'!C12</f>
        <v>1</v>
      </c>
      <c r="S16" s="117" t="str">
        <f>'REH Scorecard'!D12</f>
        <v>1</v>
      </c>
      <c r="T16" s="117" t="str">
        <f>'REH Scorecard'!E12</f>
        <v>1</v>
      </c>
      <c r="U16" s="117" t="str">
        <f>'REH Scorecard'!F12</f>
        <v>1</v>
      </c>
    </row>
    <row r="17" spans="1:21" ht="30">
      <c r="A17" s="91" t="str">
        <f>'Measure Info'!B26</f>
        <v>Mental Health Diagnosis without Substance Use Disorders</v>
      </c>
      <c r="B17" s="117">
        <f>'Scorecard 1'!C18</f>
        <v>1</v>
      </c>
      <c r="C17" s="117">
        <f>'Scorecard 1'!D18</f>
        <v>1</v>
      </c>
      <c r="D17" s="117" t="str">
        <f>'Scorecard 1'!E18</f>
        <v>1</v>
      </c>
      <c r="E17" s="117" t="str">
        <f>'Scorecard 1'!F18</f>
        <v>1</v>
      </c>
      <c r="F17" s="117" t="str">
        <f>'Scorecard 2'!C18</f>
        <v>1</v>
      </c>
      <c r="G17" s="117" t="str">
        <f>'Scorecard 2'!D18</f>
        <v>1</v>
      </c>
      <c r="H17" s="117" t="str">
        <f>'Scorecard 2'!E18</f>
        <v>1</v>
      </c>
      <c r="I17" s="117" t="str">
        <f>'Scorecard 2'!F18</f>
        <v>1</v>
      </c>
      <c r="J17" s="117">
        <f>'Scorecard 3'!C18</f>
        <v>1</v>
      </c>
      <c r="K17" s="117">
        <f>'Scorecard 3'!D18</f>
        <v>1</v>
      </c>
      <c r="L17" s="117">
        <f>'Scorecard 3'!E18</f>
        <v>1</v>
      </c>
      <c r="M17" s="117">
        <f>'Scorecard 3'!F18</f>
        <v>1</v>
      </c>
      <c r="N17" s="117" t="str">
        <f>'Scorecard 4'!C18</f>
        <v>1</v>
      </c>
      <c r="O17" s="117" t="str">
        <f>'Scorecard 4'!D18</f>
        <v>1</v>
      </c>
      <c r="P17" s="117">
        <f>'Scorecard 4'!E18</f>
        <v>1</v>
      </c>
      <c r="Q17" s="117" t="str">
        <f>'Scorecard 4'!F18</f>
        <v>1</v>
      </c>
      <c r="R17" s="117" t="str">
        <f>'REH Scorecard'!C13</f>
        <v>1</v>
      </c>
      <c r="S17" s="117" t="str">
        <f>'REH Scorecard'!D13</f>
        <v>1</v>
      </c>
      <c r="T17" s="117" t="str">
        <f>'REH Scorecard'!E13</f>
        <v>1</v>
      </c>
      <c r="U17" s="117" t="str">
        <f>'REH Scorecard'!F13</f>
        <v>1</v>
      </c>
    </row>
    <row r="18" spans="1:21">
      <c r="A18" s="91" t="str">
        <f>'Measure Info'!B27</f>
        <v>Race</v>
      </c>
      <c r="B18" s="117">
        <f>'Scorecard 1'!C19</f>
        <v>0</v>
      </c>
      <c r="C18" s="117" t="str">
        <f>'Scorecard 1'!D19</f>
        <v>1</v>
      </c>
      <c r="D18" s="117" t="str">
        <f>'Scorecard 1'!E19</f>
        <v>1</v>
      </c>
      <c r="E18" s="117" t="str">
        <f>'Scorecard 1'!F19</f>
        <v>1</v>
      </c>
      <c r="F18" s="119" t="str">
        <f>'Scorecard 2'!C19</f>
        <v>0</v>
      </c>
      <c r="G18" s="117" t="str">
        <f>'Scorecard 2'!D19</f>
        <v>1</v>
      </c>
      <c r="H18" s="117" t="str">
        <f>'Scorecard 2'!E19</f>
        <v>1</v>
      </c>
      <c r="I18" s="117" t="str">
        <f>'Scorecard 2'!F19</f>
        <v>1</v>
      </c>
      <c r="J18" s="117">
        <f>'Scorecard 3'!C19</f>
        <v>1</v>
      </c>
      <c r="K18" s="117">
        <f>'Scorecard 3'!D19</f>
        <v>0</v>
      </c>
      <c r="L18" s="117">
        <f>'Scorecard 3'!E19</f>
        <v>1</v>
      </c>
      <c r="M18" s="117">
        <f>'Scorecard 3'!F19</f>
        <v>1</v>
      </c>
      <c r="N18" s="117" t="str">
        <f>'Scorecard 4'!C19</f>
        <v>1</v>
      </c>
      <c r="O18" s="117" t="str">
        <f>'Scorecard 4'!D19</f>
        <v>1</v>
      </c>
      <c r="P18" s="117">
        <f>'Scorecard 4'!E19</f>
        <v>1</v>
      </c>
      <c r="Q18" s="117" t="str">
        <f>'Scorecard 4'!F19</f>
        <v>1</v>
      </c>
      <c r="R18" s="117" t="str">
        <f>'REH Scorecard'!C14</f>
        <v>1</v>
      </c>
      <c r="S18" s="117" t="str">
        <f>'REH Scorecard'!D14</f>
        <v>1</v>
      </c>
      <c r="T18" s="117" t="str">
        <f>'REH Scorecard'!E14</f>
        <v>1</v>
      </c>
      <c r="U18" s="117" t="str">
        <f>'REH Scorecard'!F14</f>
        <v>1</v>
      </c>
    </row>
    <row r="19" spans="1:21">
      <c r="A19" s="91" t="str">
        <f>'Measure Info'!B28</f>
        <v>Triage</v>
      </c>
      <c r="B19" s="117">
        <f>'Scorecard 1'!C20</f>
        <v>1</v>
      </c>
      <c r="C19" s="117" t="str">
        <f>'Scorecard 1'!D20</f>
        <v>1</v>
      </c>
      <c r="D19" s="117" t="str">
        <f>'Scorecard 1'!E20</f>
        <v>1</v>
      </c>
      <c r="E19" s="117" t="str">
        <f>'Scorecard 1'!F20</f>
        <v>1</v>
      </c>
      <c r="F19" s="117" t="str">
        <f>'Scorecard 2'!C20</f>
        <v>1</v>
      </c>
      <c r="G19" s="117" t="str">
        <f>'Scorecard 2'!D20</f>
        <v>1</v>
      </c>
      <c r="H19" s="117" t="str">
        <f>'Scorecard 2'!E20</f>
        <v>1</v>
      </c>
      <c r="I19" s="117" t="str">
        <f>'Scorecard 2'!F20</f>
        <v>1</v>
      </c>
      <c r="J19" s="117" t="str">
        <f>'Scorecard 3'!C20</f>
        <v>1</v>
      </c>
      <c r="K19" s="117" t="str">
        <f>'Scorecard 3'!D20</f>
        <v>1</v>
      </c>
      <c r="L19" s="117" t="str">
        <f>'Scorecard 3'!E20</f>
        <v>1</v>
      </c>
      <c r="M19" s="117" t="str">
        <f>'Scorecard 3'!F20</f>
        <v>1</v>
      </c>
      <c r="N19" s="117" t="str">
        <f>'Scorecard 4'!C20</f>
        <v>1</v>
      </c>
      <c r="O19" s="117" t="str">
        <f>'Scorecard 4'!D20</f>
        <v>1</v>
      </c>
      <c r="P19" s="117">
        <f>'Scorecard 4'!E20</f>
        <v>1</v>
      </c>
      <c r="Q19" s="117" t="str">
        <f>'Scorecard 4'!F20</f>
        <v>1</v>
      </c>
      <c r="R19" s="117" t="str">
        <f>'REH Scorecard'!C15</f>
        <v>1</v>
      </c>
      <c r="S19" s="117" t="str">
        <f>'REH Scorecard'!D15</f>
        <v>1</v>
      </c>
      <c r="T19" s="117" t="str">
        <f>'REH Scorecard'!E15</f>
        <v>1</v>
      </c>
      <c r="U19" s="117" t="str">
        <f>'REH Scorecard'!F15</f>
        <v>1</v>
      </c>
    </row>
    <row r="20" spans="1:21" ht="30">
      <c r="A20" s="91" t="str">
        <f>'Measure Info'!B29</f>
        <v xml:space="preserve">Discharge to Acute Care Facility/indicator patient was transferred to inpatient facility, and timestamp </v>
      </c>
      <c r="B20" s="117">
        <f>'Scorecard 1'!C21</f>
        <v>1</v>
      </c>
      <c r="C20" s="117" t="str">
        <f>'Scorecard 1'!D21</f>
        <v>1</v>
      </c>
      <c r="D20" s="117" t="str">
        <f>'Scorecard 1'!E21</f>
        <v>1</v>
      </c>
      <c r="E20" s="117" t="str">
        <f>'Scorecard 1'!F21</f>
        <v>1</v>
      </c>
      <c r="F20" s="117" t="str">
        <f>'Scorecard 2'!C21</f>
        <v>1</v>
      </c>
      <c r="G20" s="117" t="str">
        <f>'Scorecard 2'!D21</f>
        <v>1</v>
      </c>
      <c r="H20" s="117" t="str">
        <f>'Scorecard 2'!E21</f>
        <v>1</v>
      </c>
      <c r="I20" s="117" t="str">
        <f>'Scorecard 2'!F21</f>
        <v>1</v>
      </c>
      <c r="J20" s="117">
        <f>'Scorecard 3'!C21</f>
        <v>1</v>
      </c>
      <c r="K20" s="117">
        <f>'Scorecard 3'!D21</f>
        <v>1</v>
      </c>
      <c r="L20" s="117">
        <f>'Scorecard 3'!E21</f>
        <v>1</v>
      </c>
      <c r="M20" s="117">
        <f>'Scorecard 3'!F21</f>
        <v>1</v>
      </c>
      <c r="N20" s="117" t="str">
        <f>'Scorecard 4'!C21</f>
        <v>1</v>
      </c>
      <c r="O20" s="117" t="str">
        <f>'Scorecard 4'!D21</f>
        <v>1</v>
      </c>
      <c r="P20" s="117">
        <f>'Scorecard 4'!E21</f>
        <v>1</v>
      </c>
      <c r="Q20" s="117" t="str">
        <f>'Scorecard 4'!F21</f>
        <v>1</v>
      </c>
      <c r="R20" s="117" t="str">
        <f>'REH Scorecard'!C16</f>
        <v>1</v>
      </c>
      <c r="S20" s="117" t="str">
        <f>'REH Scorecard'!D16</f>
        <v>1</v>
      </c>
      <c r="T20" s="117" t="str">
        <f>'REH Scorecard'!E16</f>
        <v>1</v>
      </c>
      <c r="U20" s="117" t="str">
        <f>'REH Scorecard'!F16</f>
        <v>1</v>
      </c>
    </row>
    <row r="21" spans="1:21">
      <c r="A21" s="115" t="str">
        <f>'Measure Info'!B30</f>
        <v>Decision to Transfer and timestamp (REH Only)</v>
      </c>
      <c r="B21" s="120" t="s">
        <v>141</v>
      </c>
      <c r="C21" s="120" t="s">
        <v>141</v>
      </c>
      <c r="D21" s="120" t="s">
        <v>141</v>
      </c>
      <c r="E21" s="120" t="s">
        <v>141</v>
      </c>
      <c r="F21" s="120" t="s">
        <v>141</v>
      </c>
      <c r="G21" s="120" t="s">
        <v>141</v>
      </c>
      <c r="H21" s="120" t="s">
        <v>141</v>
      </c>
      <c r="I21" s="120" t="s">
        <v>141</v>
      </c>
      <c r="J21" s="120" t="s">
        <v>141</v>
      </c>
      <c r="K21" s="120" t="s">
        <v>141</v>
      </c>
      <c r="L21" s="120" t="s">
        <v>141</v>
      </c>
      <c r="M21" s="120" t="s">
        <v>141</v>
      </c>
      <c r="N21" s="120" t="s">
        <v>141</v>
      </c>
      <c r="O21" s="120" t="s">
        <v>141</v>
      </c>
      <c r="P21" s="120" t="s">
        <v>141</v>
      </c>
      <c r="Q21" s="120" t="s">
        <v>141</v>
      </c>
      <c r="R21" s="117" t="str">
        <f>'REH Scorecard'!C17</f>
        <v>1</v>
      </c>
      <c r="S21" s="117" t="str">
        <f>'REH Scorecard'!D17</f>
        <v>1</v>
      </c>
      <c r="T21" s="117" t="str">
        <f>'REH Scorecard'!E17</f>
        <v>1</v>
      </c>
      <c r="U21" s="117" t="str">
        <f>'REH Scorecard'!F17</f>
        <v>1</v>
      </c>
    </row>
    <row r="22" spans="1:21" ht="15" customHeight="1">
      <c r="A22" s="24" t="s">
        <v>72</v>
      </c>
      <c r="B22" s="25"/>
      <c r="C22" s="25"/>
      <c r="D22" s="25"/>
      <c r="E22" s="25"/>
      <c r="F22" s="25"/>
      <c r="G22" s="25"/>
      <c r="H22" s="25"/>
      <c r="I22" s="25"/>
      <c r="J22" s="25"/>
      <c r="K22" s="25"/>
      <c r="L22" s="25"/>
      <c r="M22" s="25"/>
      <c r="N22" s="26"/>
      <c r="O22" s="26"/>
      <c r="P22" s="26"/>
      <c r="Q22" s="26"/>
      <c r="R22" s="26"/>
      <c r="S22" s="26"/>
      <c r="T22" s="26"/>
      <c r="U22" s="26"/>
    </row>
    <row r="23" spans="1:21" ht="15" customHeight="1">
      <c r="A23" s="27" t="s">
        <v>73</v>
      </c>
      <c r="B23" s="28">
        <f t="shared" ref="B23:Q23" si="0">COUNTIF(B4:B20,"0")</f>
        <v>2</v>
      </c>
      <c r="C23" s="28">
        <f t="shared" si="0"/>
        <v>0</v>
      </c>
      <c r="D23" s="28">
        <f t="shared" si="0"/>
        <v>0</v>
      </c>
      <c r="E23" s="28">
        <f t="shared" si="0"/>
        <v>0</v>
      </c>
      <c r="F23" s="28">
        <f t="shared" si="0"/>
        <v>2</v>
      </c>
      <c r="G23" s="28">
        <f t="shared" si="0"/>
        <v>0</v>
      </c>
      <c r="H23" s="28">
        <f t="shared" si="0"/>
        <v>0</v>
      </c>
      <c r="I23" s="28">
        <f t="shared" si="0"/>
        <v>0</v>
      </c>
      <c r="J23" s="28">
        <f t="shared" si="0"/>
        <v>0</v>
      </c>
      <c r="K23" s="28">
        <f t="shared" si="0"/>
        <v>2</v>
      </c>
      <c r="L23" s="28">
        <f t="shared" si="0"/>
        <v>0</v>
      </c>
      <c r="M23" s="28">
        <f t="shared" si="0"/>
        <v>0</v>
      </c>
      <c r="N23" s="29">
        <f t="shared" si="0"/>
        <v>0</v>
      </c>
      <c r="O23" s="29">
        <f t="shared" si="0"/>
        <v>0</v>
      </c>
      <c r="P23" s="29">
        <f t="shared" si="0"/>
        <v>0</v>
      </c>
      <c r="Q23" s="29">
        <f t="shared" si="0"/>
        <v>0</v>
      </c>
      <c r="R23" s="29">
        <f>COUNTIF(R4:R21,"0")</f>
        <v>0</v>
      </c>
      <c r="S23" s="29">
        <f>COUNTIF(S4:S21,"0")</f>
        <v>0</v>
      </c>
      <c r="T23" s="29">
        <f>COUNTIF(T4:T21,"0")</f>
        <v>0</v>
      </c>
      <c r="U23" s="29">
        <f t="shared" ref="U23" si="1">COUNTIF(U4:U21,"0")</f>
        <v>0</v>
      </c>
    </row>
    <row r="24" spans="1:21" ht="15" customHeight="1">
      <c r="A24" s="30" t="s">
        <v>74</v>
      </c>
      <c r="B24" s="29">
        <f t="shared" ref="B24:Q24" si="2">COUNTIF(B4:B21,"&lt;&gt;-")</f>
        <v>17</v>
      </c>
      <c r="C24" s="29">
        <f t="shared" si="2"/>
        <v>17</v>
      </c>
      <c r="D24" s="29">
        <f t="shared" si="2"/>
        <v>17</v>
      </c>
      <c r="E24" s="29">
        <f t="shared" si="2"/>
        <v>17</v>
      </c>
      <c r="F24" s="29">
        <f t="shared" si="2"/>
        <v>17</v>
      </c>
      <c r="G24" s="29">
        <f t="shared" si="2"/>
        <v>17</v>
      </c>
      <c r="H24" s="29">
        <f t="shared" si="2"/>
        <v>17</v>
      </c>
      <c r="I24" s="29">
        <f t="shared" si="2"/>
        <v>17</v>
      </c>
      <c r="J24" s="29">
        <f t="shared" si="2"/>
        <v>17</v>
      </c>
      <c r="K24" s="29">
        <f t="shared" si="2"/>
        <v>17</v>
      </c>
      <c r="L24" s="29">
        <f t="shared" si="2"/>
        <v>17</v>
      </c>
      <c r="M24" s="29">
        <f t="shared" si="2"/>
        <v>17</v>
      </c>
      <c r="N24" s="29">
        <f t="shared" si="2"/>
        <v>17</v>
      </c>
      <c r="O24" s="29">
        <f t="shared" si="2"/>
        <v>17</v>
      </c>
      <c r="P24" s="29">
        <f t="shared" si="2"/>
        <v>17</v>
      </c>
      <c r="Q24" s="29">
        <f t="shared" si="2"/>
        <v>17</v>
      </c>
      <c r="R24" s="29">
        <f>COUNTIF(R4:R21,"&lt;&gt;-")</f>
        <v>13</v>
      </c>
      <c r="S24" s="29">
        <f t="shared" ref="S24:U24" si="3">COUNTIF(S4:S21,"&lt;&gt;-")</f>
        <v>13</v>
      </c>
      <c r="T24" s="29">
        <f t="shared" si="3"/>
        <v>13</v>
      </c>
      <c r="U24" s="29">
        <f t="shared" si="3"/>
        <v>13</v>
      </c>
    </row>
    <row r="25" spans="1:21" ht="30" customHeight="1">
      <c r="A25" s="127" t="s">
        <v>75</v>
      </c>
      <c r="B25" s="131">
        <f t="shared" ref="B25:Q25" si="4">SUM(B23/B24)</f>
        <v>0.11764705882352941</v>
      </c>
      <c r="C25" s="131">
        <f t="shared" si="4"/>
        <v>0</v>
      </c>
      <c r="D25" s="131">
        <f t="shared" si="4"/>
        <v>0</v>
      </c>
      <c r="E25" s="131">
        <f t="shared" si="4"/>
        <v>0</v>
      </c>
      <c r="F25" s="131">
        <f t="shared" si="4"/>
        <v>0.11764705882352941</v>
      </c>
      <c r="G25" s="131">
        <f t="shared" si="4"/>
        <v>0</v>
      </c>
      <c r="H25" s="131">
        <f t="shared" si="4"/>
        <v>0</v>
      </c>
      <c r="I25" s="131">
        <f t="shared" si="4"/>
        <v>0</v>
      </c>
      <c r="J25" s="131">
        <f t="shared" si="4"/>
        <v>0</v>
      </c>
      <c r="K25" s="131">
        <f t="shared" si="4"/>
        <v>0.11764705882352941</v>
      </c>
      <c r="L25" s="131">
        <f t="shared" si="4"/>
        <v>0</v>
      </c>
      <c r="M25" s="131">
        <f t="shared" si="4"/>
        <v>0</v>
      </c>
      <c r="N25" s="131">
        <f t="shared" si="4"/>
        <v>0</v>
      </c>
      <c r="O25" s="131">
        <f t="shared" si="4"/>
        <v>0</v>
      </c>
      <c r="P25" s="131">
        <f t="shared" si="4"/>
        <v>0</v>
      </c>
      <c r="Q25" s="131">
        <f t="shared" si="4"/>
        <v>0</v>
      </c>
      <c r="R25" s="131">
        <f t="shared" ref="R25:U25" si="5">SUM(R23/R24)</f>
        <v>0</v>
      </c>
      <c r="S25" s="131">
        <f t="shared" si="5"/>
        <v>0</v>
      </c>
      <c r="T25" s="131">
        <f t="shared" si="5"/>
        <v>0</v>
      </c>
      <c r="U25" s="131">
        <f t="shared" si="5"/>
        <v>0</v>
      </c>
    </row>
    <row r="26" spans="1:21" ht="15" customHeight="1">
      <c r="A26" s="97" t="s">
        <v>136</v>
      </c>
    </row>
  </sheetData>
  <mergeCells count="1">
    <mergeCell ref="B1:Q1"/>
  </mergeCells>
  <phoneticPr fontId="30" type="noConversion"/>
  <conditionalFormatting sqref="B4:U21">
    <cfRule type="cellIs" dxfId="8" priority="1" stopIfTrue="1" operator="lessThan">
      <formula>0.5</formula>
    </cfRule>
  </conditionalFormatting>
  <conditionalFormatting sqref="B23:U25">
    <cfRule type="cellIs" dxfId="7" priority="2" stopIfTrue="1" operator="between">
      <formula>2</formula>
      <formula>1</formula>
    </cfRule>
  </conditionalFormatting>
  <pageMargins left="0.7" right="0.7" top="0.75" bottom="0.75" header="0.3" footer="0.3"/>
  <pageSetup orientation="portrait" r:id="rId1"/>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90D22705296B04B9E99E648B82AFFB2" ma:contentTypeVersion="15" ma:contentTypeDescription="Create a new document." ma:contentTypeScope="" ma:versionID="6ce7f7b00e37373b977998b12058fef6">
  <xsd:schema xmlns:xsd="http://www.w3.org/2001/XMLSchema" xmlns:xs="http://www.w3.org/2001/XMLSchema" xmlns:p="http://schemas.microsoft.com/office/2006/metadata/properties" xmlns:ns2="c46a9670-bd66-4586-9525-c163b0e5d59b" xmlns:ns3="2c890618-5063-4a10-9269-39309fc44fd8" targetNamespace="http://schemas.microsoft.com/office/2006/metadata/properties" ma:root="true" ma:fieldsID="1e786d6491a8c3b2d1e0e4b5301c2f3c" ns2:_="" ns3:_="">
    <xsd:import namespace="c46a9670-bd66-4586-9525-c163b0e5d59b"/>
    <xsd:import namespace="2c890618-5063-4a10-9269-39309fc44fd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a9670-bd66-4586-9525-c163b0e5d5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0b95c9-4b07-4b98-a933-278a957ba3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890618-5063-4a10-9269-39309fc44fd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72bffc1-9a4c-412d-8198-1e07bd163c28}" ma:internalName="TaxCatchAll" ma:showField="CatchAllData" ma:web="2c890618-5063-4a10-9269-39309fc44f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c890618-5063-4a10-9269-39309fc44fd8" xsi:nil="true"/>
    <lcf76f155ced4ddcb4097134ff3c332f xmlns="c46a9670-bd66-4586-9525-c163b0e5d59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5B59BEF-C127-4452-86EA-51796DB25C6A}">
  <ds:schemaRefs>
    <ds:schemaRef ds:uri="http://schemas.microsoft.com/sharepoint/v3/contenttype/forms"/>
  </ds:schemaRefs>
</ds:datastoreItem>
</file>

<file path=customXml/itemProps2.xml><?xml version="1.0" encoding="utf-8"?>
<ds:datastoreItem xmlns:ds="http://schemas.openxmlformats.org/officeDocument/2006/customXml" ds:itemID="{FFA5E0ED-5E68-4046-A492-EC98B4BCE2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a9670-bd66-4586-9525-c163b0e5d59b"/>
    <ds:schemaRef ds:uri="2c890618-5063-4a10-9269-39309fc44f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C463E6-7DE1-4BBA-B030-BB53592F47F5}">
  <ds:schemaRefs>
    <ds:schemaRef ds:uri="http://purl.org/dc/terms/"/>
    <ds:schemaRef ds:uri="http://schemas.microsoft.com/office/2006/documentManagement/types"/>
    <ds:schemaRef ds:uri="c46a9670-bd66-4586-9525-c163b0e5d59b"/>
    <ds:schemaRef ds:uri="2c890618-5063-4a10-9269-39309fc44fd8"/>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2dd732a6-0413-473f-a1ce-68d1616444b6}" enabled="0" method="" siteId="{2dd732a6-0413-473f-a1ce-68d1616444b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READ ME</vt:lpstr>
      <vt:lpstr>Measure Info</vt:lpstr>
      <vt:lpstr>DataValidation</vt:lpstr>
      <vt:lpstr>Scorecard 1</vt:lpstr>
      <vt:lpstr>Scorecard 2</vt:lpstr>
      <vt:lpstr>Scorecard 3</vt:lpstr>
      <vt:lpstr>Scorecard 4</vt:lpstr>
      <vt:lpstr>REH Scorecard</vt:lpstr>
      <vt:lpstr>Results</vt:lpstr>
      <vt:lpstr>Feasibility Plan</vt:lpstr>
      <vt:lpstr>Results_Summary7.a2.q24.7.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Feasibility Scorecard</dc:title>
  <dc:subject/>
  <dc:creator>Battelle</dc:creator>
  <cp:keywords>Feasibility, Scorecard;4652e;ECCQ</cp:keywords>
  <dc:description/>
  <cp:lastModifiedBy>Acumen</cp:lastModifiedBy>
  <cp:revision/>
  <dcterms:created xsi:type="dcterms:W3CDTF">2018-12-12T17:33:02Z</dcterms:created>
  <dcterms:modified xsi:type="dcterms:W3CDTF">2025-03-19T21:19:57Z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0x010100990D22705296B04B9E99E648B82AFFB2</vt:lpwstr>
  </property>
  <property fmtid="{D5CDD505-2E9C-101B-9397-08002B2CF9AE}" pid="3" name="Task">
    <vt:lpwstr/>
  </property>
  <property fmtid="{D5CDD505-2E9C-101B-9397-08002B2CF9AE}" pid="4" name="AddinVersion">
    <vt:lpwstr>5</vt:lpwstr>
  </property>
  <property fmtid="{D5CDD505-2E9C-101B-9397-08002B2CF9AE}" pid="5" name="AddinDataModel">
    <vt:lpwstr>0</vt:lpwstr>
  </property>
  <property fmtid="{D5CDD505-2E9C-101B-9397-08002B2CF9AE}" pid="6" name="MediaServiceImageTags">
    <vt:lpwstr/>
  </property>
</Properties>
</file>