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mc:AlternateContent xmlns:mc="http://schemas.openxmlformats.org/markup-compatibility/2006">
    <mc:Choice Requires="x15">
      <x15ac:absPath xmlns:x15ac="http://schemas.microsoft.com/office/spreadsheetml/2010/11/ac" url="C:\Users\lbarich\Downloads\"/>
    </mc:Choice>
  </mc:AlternateContent>
  <xr:revisionPtr revIDLastSave="0" documentId="8_{949158C9-A541-4C0A-85F8-31D0C43A5EAD}" xr6:coauthVersionLast="47" xr6:coauthVersionMax="47" xr10:uidLastSave="{00000000-0000-0000-0000-000000000000}"/>
  <bookViews>
    <workbookView xWindow="-28920" yWindow="15" windowWidth="29040" windowHeight="15720" firstSheet="6" activeTab="6" xr2:uid="{00000000-000D-0000-FFFF-FFFF00000000}"/>
  </bookViews>
  <sheets>
    <sheet name="READ ME" sheetId="1" r:id="rId1"/>
    <sheet name="Measure Info" sheetId="2" r:id="rId2"/>
    <sheet name="DataValidation" sheetId="9" state="hidden" r:id="rId3"/>
    <sheet name="Scorecard 1" sheetId="3" r:id="rId4"/>
    <sheet name="Scorecard 2" sheetId="4" r:id="rId5"/>
    <sheet name="Results" sheetId="7" r:id="rId6"/>
    <sheet name="Feasibility Plan"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7" l="1"/>
  <c r="A59" i="7"/>
  <c r="B59" i="7"/>
  <c r="C59" i="7"/>
  <c r="D59" i="7"/>
  <c r="E59" i="7"/>
  <c r="F59" i="7"/>
  <c r="G59" i="7"/>
  <c r="H59" i="7"/>
  <c r="I59" i="7"/>
  <c r="A60" i="7"/>
  <c r="B60" i="7"/>
  <c r="C60" i="7"/>
  <c r="D60" i="7"/>
  <c r="E60" i="7"/>
  <c r="F60" i="7"/>
  <c r="G60" i="7"/>
  <c r="H60" i="7"/>
  <c r="I60" i="7"/>
  <c r="A55" i="7"/>
  <c r="B55" i="7"/>
  <c r="C55" i="7"/>
  <c r="D55" i="7"/>
  <c r="E55" i="7"/>
  <c r="F55" i="7"/>
  <c r="G55" i="7"/>
  <c r="H55" i="7"/>
  <c r="I55" i="7"/>
  <c r="A56" i="7"/>
  <c r="B56" i="7"/>
  <c r="C56" i="7"/>
  <c r="D56" i="7"/>
  <c r="E56" i="7"/>
  <c r="F56" i="7"/>
  <c r="G56" i="7"/>
  <c r="H56" i="7"/>
  <c r="I56" i="7"/>
  <c r="A57" i="7"/>
  <c r="B57" i="7"/>
  <c r="C57" i="7"/>
  <c r="D57" i="7"/>
  <c r="E57" i="7"/>
  <c r="F57" i="7"/>
  <c r="G57" i="7"/>
  <c r="H57" i="7"/>
  <c r="I57" i="7"/>
  <c r="A58" i="7"/>
  <c r="B58" i="7"/>
  <c r="C58" i="7"/>
  <c r="D58" i="7"/>
  <c r="E58" i="7"/>
  <c r="F58" i="7"/>
  <c r="G58" i="7"/>
  <c r="H58" i="7"/>
  <c r="I58" i="7"/>
  <c r="A33" i="7"/>
  <c r="B33" i="7"/>
  <c r="C33" i="7"/>
  <c r="D33" i="7"/>
  <c r="E33" i="7"/>
  <c r="F33" i="7"/>
  <c r="G33" i="7"/>
  <c r="H33" i="7"/>
  <c r="I33" i="7"/>
  <c r="A34" i="7"/>
  <c r="B34" i="7"/>
  <c r="C34" i="7"/>
  <c r="D34" i="7"/>
  <c r="E34" i="7"/>
  <c r="F34" i="7"/>
  <c r="G34" i="7"/>
  <c r="H34" i="7"/>
  <c r="I34" i="7"/>
  <c r="A35" i="7"/>
  <c r="B35" i="7"/>
  <c r="C35" i="7"/>
  <c r="D35" i="7"/>
  <c r="E35" i="7"/>
  <c r="F35" i="7"/>
  <c r="G35" i="7"/>
  <c r="H35" i="7"/>
  <c r="I35" i="7"/>
  <c r="A36" i="7"/>
  <c r="B36" i="7"/>
  <c r="C36" i="7"/>
  <c r="D36" i="7"/>
  <c r="E36" i="7"/>
  <c r="F36" i="7"/>
  <c r="G36" i="7"/>
  <c r="H36" i="7"/>
  <c r="I36" i="7"/>
  <c r="A37" i="7"/>
  <c r="B37" i="7"/>
  <c r="C37" i="7"/>
  <c r="D37" i="7"/>
  <c r="E37" i="7"/>
  <c r="F37" i="7"/>
  <c r="G37" i="7"/>
  <c r="H37" i="7"/>
  <c r="I37" i="7"/>
  <c r="A38" i="7"/>
  <c r="B38" i="7"/>
  <c r="C38" i="7"/>
  <c r="D38" i="7"/>
  <c r="E38" i="7"/>
  <c r="F38" i="7"/>
  <c r="G38" i="7"/>
  <c r="H38" i="7"/>
  <c r="I38" i="7"/>
  <c r="A39" i="7"/>
  <c r="B39" i="7"/>
  <c r="C39" i="7"/>
  <c r="D39" i="7"/>
  <c r="E39" i="7"/>
  <c r="F39" i="7"/>
  <c r="G39" i="7"/>
  <c r="H39" i="7"/>
  <c r="I39" i="7"/>
  <c r="A40" i="7"/>
  <c r="B40" i="7"/>
  <c r="C40" i="7"/>
  <c r="D40" i="7"/>
  <c r="E40" i="7"/>
  <c r="F40" i="7"/>
  <c r="G40" i="7"/>
  <c r="H40" i="7"/>
  <c r="I40" i="7"/>
  <c r="A41" i="7"/>
  <c r="B41" i="7"/>
  <c r="C41" i="7"/>
  <c r="D41" i="7"/>
  <c r="E41" i="7"/>
  <c r="F41" i="7"/>
  <c r="G41" i="7"/>
  <c r="H41" i="7"/>
  <c r="I41" i="7"/>
  <c r="A42" i="7"/>
  <c r="B42" i="7"/>
  <c r="C42" i="7"/>
  <c r="D42" i="7"/>
  <c r="E42" i="7"/>
  <c r="F42" i="7"/>
  <c r="G42" i="7"/>
  <c r="H42" i="7"/>
  <c r="I42" i="7"/>
  <c r="A43" i="7"/>
  <c r="B43" i="7"/>
  <c r="C43" i="7"/>
  <c r="D43" i="7"/>
  <c r="E43" i="7"/>
  <c r="F43" i="7"/>
  <c r="G43" i="7"/>
  <c r="H43" i="7"/>
  <c r="I43" i="7"/>
  <c r="A44" i="7"/>
  <c r="B44" i="7"/>
  <c r="C44" i="7"/>
  <c r="D44" i="7"/>
  <c r="E44" i="7"/>
  <c r="F44" i="7"/>
  <c r="G44" i="7"/>
  <c r="H44" i="7"/>
  <c r="I44" i="7"/>
  <c r="A45" i="7"/>
  <c r="B45" i="7"/>
  <c r="C45" i="7"/>
  <c r="D45" i="7"/>
  <c r="E45" i="7"/>
  <c r="F45" i="7"/>
  <c r="G45" i="7"/>
  <c r="H45" i="7"/>
  <c r="I45" i="7"/>
  <c r="A46" i="7"/>
  <c r="B46" i="7"/>
  <c r="C46" i="7"/>
  <c r="D46" i="7"/>
  <c r="E46" i="7"/>
  <c r="F46" i="7"/>
  <c r="G46" i="7"/>
  <c r="H46" i="7"/>
  <c r="I46" i="7"/>
  <c r="A47" i="7"/>
  <c r="B47" i="7"/>
  <c r="C47" i="7"/>
  <c r="D47" i="7"/>
  <c r="E47" i="7"/>
  <c r="F47" i="7"/>
  <c r="G47" i="7"/>
  <c r="H47" i="7"/>
  <c r="I47" i="7"/>
  <c r="A48" i="7"/>
  <c r="B48" i="7"/>
  <c r="C48" i="7"/>
  <c r="D48" i="7"/>
  <c r="E48" i="7"/>
  <c r="F48" i="7"/>
  <c r="G48" i="7"/>
  <c r="H48" i="7"/>
  <c r="I48" i="7"/>
  <c r="A49" i="7"/>
  <c r="B49" i="7"/>
  <c r="C49" i="7"/>
  <c r="D49" i="7"/>
  <c r="E49" i="7"/>
  <c r="F49" i="7"/>
  <c r="G49" i="7"/>
  <c r="H49" i="7"/>
  <c r="I49" i="7"/>
  <c r="A50" i="7"/>
  <c r="B50" i="7"/>
  <c r="C50" i="7"/>
  <c r="D50" i="7"/>
  <c r="E50" i="7"/>
  <c r="F50" i="7"/>
  <c r="G50" i="7"/>
  <c r="H50" i="7"/>
  <c r="I50" i="7"/>
  <c r="A51" i="7"/>
  <c r="B51" i="7"/>
  <c r="C51" i="7"/>
  <c r="D51" i="7"/>
  <c r="E51" i="7"/>
  <c r="F51" i="7"/>
  <c r="G51" i="7"/>
  <c r="H51" i="7"/>
  <c r="I51" i="7"/>
  <c r="A52" i="7"/>
  <c r="B52" i="7"/>
  <c r="C52" i="7"/>
  <c r="D52" i="7"/>
  <c r="E52" i="7"/>
  <c r="F52" i="7"/>
  <c r="G52" i="7"/>
  <c r="H52" i="7"/>
  <c r="I52" i="7"/>
  <c r="A53" i="7"/>
  <c r="B53" i="7"/>
  <c r="C53" i="7"/>
  <c r="D53" i="7"/>
  <c r="E53" i="7"/>
  <c r="F53" i="7"/>
  <c r="G53" i="7"/>
  <c r="H53" i="7"/>
  <c r="I53" i="7"/>
  <c r="A54" i="7"/>
  <c r="B54" i="7"/>
  <c r="C54" i="7"/>
  <c r="D54" i="7"/>
  <c r="E54" i="7"/>
  <c r="F54" i="7"/>
  <c r="G54" i="7"/>
  <c r="H54" i="7"/>
  <c r="I54" i="7"/>
  <c r="B61" i="4"/>
  <c r="B56" i="4"/>
  <c r="B57" i="4"/>
  <c r="B58" i="4"/>
  <c r="B59" i="4"/>
  <c r="B60" i="4"/>
  <c r="B36" i="4"/>
  <c r="B37" i="4"/>
  <c r="B38" i="4"/>
  <c r="B39" i="4"/>
  <c r="B40" i="4"/>
  <c r="B41" i="4"/>
  <c r="B42" i="4"/>
  <c r="B43" i="4"/>
  <c r="B44" i="4"/>
  <c r="B45" i="4"/>
  <c r="B46" i="4"/>
  <c r="B47" i="4"/>
  <c r="B48" i="4"/>
  <c r="B49" i="4"/>
  <c r="B50" i="4"/>
  <c r="B51" i="4"/>
  <c r="B52" i="4"/>
  <c r="B53" i="4"/>
  <c r="B54" i="4"/>
  <c r="B55" i="4"/>
  <c r="B35" i="4"/>
  <c r="B60" i="3"/>
  <c r="B61" i="3"/>
  <c r="B59" i="3"/>
  <c r="B54" i="3"/>
  <c r="B55" i="3"/>
  <c r="B56" i="3"/>
  <c r="B57" i="3"/>
  <c r="B58" i="3"/>
  <c r="B52" i="3"/>
  <c r="B53" i="3"/>
  <c r="B37" i="3"/>
  <c r="B38" i="3"/>
  <c r="B39" i="3"/>
  <c r="B40" i="3"/>
  <c r="B41" i="3"/>
  <c r="B42" i="3"/>
  <c r="B43" i="3"/>
  <c r="B44" i="3"/>
  <c r="B45" i="3"/>
  <c r="B46" i="3"/>
  <c r="B47" i="3"/>
  <c r="B48" i="3"/>
  <c r="B49" i="3"/>
  <c r="B50" i="3"/>
  <c r="B51" i="3"/>
  <c r="B35" i="3"/>
  <c r="B36" i="3"/>
  <c r="B5" i="3"/>
  <c r="B1" i="3"/>
  <c r="B4" i="7"/>
  <c r="B7" i="3"/>
  <c r="B6" i="3"/>
  <c r="B8" i="3"/>
  <c r="B9" i="3"/>
  <c r="B10" i="3"/>
  <c r="B11" i="3"/>
  <c r="B12" i="3"/>
  <c r="B13" i="3"/>
  <c r="B14" i="3"/>
  <c r="B15" i="3"/>
  <c r="B16" i="3"/>
  <c r="B17" i="3"/>
  <c r="B18" i="3"/>
  <c r="B19" i="3"/>
  <c r="B20" i="3"/>
  <c r="B21" i="3"/>
  <c r="B22" i="3"/>
  <c r="B23" i="3"/>
  <c r="B24" i="3"/>
  <c r="B25" i="3"/>
  <c r="B26" i="3"/>
  <c r="B27" i="3"/>
  <c r="B28" i="3"/>
  <c r="B29" i="3"/>
  <c r="B30" i="3"/>
  <c r="B31" i="3"/>
  <c r="B32" i="3"/>
  <c r="B33" i="3"/>
  <c r="B34" i="3"/>
  <c r="B5" i="4"/>
  <c r="A9" i="9" l="1"/>
  <c r="A10" i="9"/>
  <c r="A11" i="9"/>
  <c r="A12" i="9"/>
  <c r="I32" i="7" l="1"/>
  <c r="H32" i="7"/>
  <c r="G32" i="7"/>
  <c r="F32" i="7"/>
  <c r="E32" i="7"/>
  <c r="D32" i="7"/>
  <c r="C32" i="7"/>
  <c r="B32" i="7"/>
  <c r="A32" i="7"/>
  <c r="I31" i="7"/>
  <c r="H31" i="7"/>
  <c r="G31" i="7"/>
  <c r="F31" i="7"/>
  <c r="E31" i="7"/>
  <c r="D31" i="7"/>
  <c r="C31" i="7"/>
  <c r="B31" i="7"/>
  <c r="A31" i="7"/>
  <c r="I30" i="7"/>
  <c r="H30" i="7"/>
  <c r="G30" i="7"/>
  <c r="F30" i="7"/>
  <c r="E30" i="7"/>
  <c r="D30" i="7"/>
  <c r="C30" i="7"/>
  <c r="B30" i="7"/>
  <c r="A30" i="7"/>
  <c r="I29" i="7"/>
  <c r="H29" i="7"/>
  <c r="G29" i="7"/>
  <c r="F29" i="7"/>
  <c r="E29" i="7"/>
  <c r="D29" i="7"/>
  <c r="C29" i="7"/>
  <c r="B29" i="7"/>
  <c r="A29" i="7"/>
  <c r="I28" i="7"/>
  <c r="H28" i="7"/>
  <c r="G28" i="7"/>
  <c r="F28" i="7"/>
  <c r="E28" i="7"/>
  <c r="D28" i="7"/>
  <c r="C28" i="7"/>
  <c r="B28" i="7"/>
  <c r="A28" i="7"/>
  <c r="I27" i="7"/>
  <c r="H27" i="7"/>
  <c r="G27" i="7"/>
  <c r="F27" i="7"/>
  <c r="E27" i="7"/>
  <c r="D27" i="7"/>
  <c r="C27" i="7"/>
  <c r="B27" i="7"/>
  <c r="A27" i="7"/>
  <c r="I26" i="7"/>
  <c r="H26" i="7"/>
  <c r="G26" i="7"/>
  <c r="F26" i="7"/>
  <c r="E26" i="7"/>
  <c r="D26" i="7"/>
  <c r="C26" i="7"/>
  <c r="B26" i="7"/>
  <c r="A26" i="7"/>
  <c r="H25" i="7"/>
  <c r="G25" i="7"/>
  <c r="F25" i="7"/>
  <c r="E25" i="7"/>
  <c r="D25" i="7"/>
  <c r="C25" i="7"/>
  <c r="B25" i="7"/>
  <c r="A25" i="7"/>
  <c r="I24" i="7"/>
  <c r="H24" i="7"/>
  <c r="G24" i="7"/>
  <c r="F24" i="7"/>
  <c r="E24" i="7"/>
  <c r="D24" i="7"/>
  <c r="C24" i="7"/>
  <c r="B24" i="7"/>
  <c r="A24" i="7"/>
  <c r="I23" i="7"/>
  <c r="H23" i="7"/>
  <c r="G23" i="7"/>
  <c r="F23" i="7"/>
  <c r="E23" i="7"/>
  <c r="D23" i="7"/>
  <c r="C23" i="7"/>
  <c r="B23" i="7"/>
  <c r="A23" i="7"/>
  <c r="I22" i="7"/>
  <c r="H22" i="7"/>
  <c r="G22" i="7"/>
  <c r="F22" i="7"/>
  <c r="E22" i="7"/>
  <c r="D22" i="7"/>
  <c r="C22" i="7"/>
  <c r="B22" i="7"/>
  <c r="A22" i="7"/>
  <c r="I21" i="7"/>
  <c r="H21" i="7"/>
  <c r="G21" i="7"/>
  <c r="F21" i="7"/>
  <c r="E21" i="7"/>
  <c r="D21" i="7"/>
  <c r="C21" i="7"/>
  <c r="B21" i="7"/>
  <c r="A21" i="7"/>
  <c r="I20" i="7"/>
  <c r="H20" i="7"/>
  <c r="G20" i="7"/>
  <c r="F20" i="7"/>
  <c r="E20" i="7"/>
  <c r="D20" i="7"/>
  <c r="C20" i="7"/>
  <c r="B20" i="7"/>
  <c r="A20" i="7"/>
  <c r="I19" i="7"/>
  <c r="H19" i="7"/>
  <c r="G19" i="7"/>
  <c r="F19" i="7"/>
  <c r="E19" i="7"/>
  <c r="D19" i="7"/>
  <c r="C19" i="7"/>
  <c r="B19" i="7"/>
  <c r="A19" i="7"/>
  <c r="I18" i="7"/>
  <c r="H18" i="7"/>
  <c r="G18" i="7"/>
  <c r="F18" i="7"/>
  <c r="E18" i="7"/>
  <c r="D18" i="7"/>
  <c r="C18" i="7"/>
  <c r="B18" i="7"/>
  <c r="A18" i="7"/>
  <c r="I17" i="7"/>
  <c r="H17" i="7"/>
  <c r="G17" i="7"/>
  <c r="F17" i="7"/>
  <c r="E17" i="7"/>
  <c r="D17" i="7"/>
  <c r="C17" i="7"/>
  <c r="B17" i="7"/>
  <c r="A17" i="7"/>
  <c r="I16" i="7"/>
  <c r="H16" i="7"/>
  <c r="G16" i="7"/>
  <c r="F16" i="7"/>
  <c r="E16" i="7"/>
  <c r="D16" i="7"/>
  <c r="C16" i="7"/>
  <c r="B16" i="7"/>
  <c r="A16" i="7"/>
  <c r="I15" i="7"/>
  <c r="H15" i="7"/>
  <c r="G15" i="7"/>
  <c r="F15" i="7"/>
  <c r="E15" i="7"/>
  <c r="D15" i="7"/>
  <c r="C15" i="7"/>
  <c r="B15" i="7"/>
  <c r="A15" i="7"/>
  <c r="I14" i="7"/>
  <c r="H14" i="7"/>
  <c r="G14" i="7"/>
  <c r="F14" i="7"/>
  <c r="E14" i="7"/>
  <c r="D14" i="7"/>
  <c r="C14" i="7"/>
  <c r="B14" i="7"/>
  <c r="A14" i="7"/>
  <c r="I13" i="7"/>
  <c r="H13" i="7"/>
  <c r="G13" i="7"/>
  <c r="F13" i="7"/>
  <c r="E13" i="7"/>
  <c r="D13" i="7"/>
  <c r="C13" i="7"/>
  <c r="B13" i="7"/>
  <c r="A13" i="7"/>
  <c r="I12" i="7"/>
  <c r="H12" i="7"/>
  <c r="G12" i="7"/>
  <c r="F12" i="7"/>
  <c r="E12" i="7"/>
  <c r="D12" i="7"/>
  <c r="C12" i="7"/>
  <c r="B12" i="7"/>
  <c r="A12" i="7"/>
  <c r="I11" i="7"/>
  <c r="H11" i="7"/>
  <c r="G11" i="7"/>
  <c r="F11" i="7"/>
  <c r="E11" i="7"/>
  <c r="D11" i="7"/>
  <c r="C11" i="7"/>
  <c r="B11" i="7"/>
  <c r="A11" i="7"/>
  <c r="I10" i="7"/>
  <c r="H10" i="7"/>
  <c r="G10" i="7"/>
  <c r="F10" i="7"/>
  <c r="E10" i="7"/>
  <c r="D10" i="7"/>
  <c r="C10" i="7"/>
  <c r="B10" i="7"/>
  <c r="A10" i="7"/>
  <c r="I9" i="7"/>
  <c r="H9" i="7"/>
  <c r="G9" i="7"/>
  <c r="F9" i="7"/>
  <c r="E9" i="7"/>
  <c r="D9" i="7"/>
  <c r="C9" i="7"/>
  <c r="B9" i="7"/>
  <c r="A9" i="7"/>
  <c r="I8" i="7"/>
  <c r="H8" i="7"/>
  <c r="G8" i="7"/>
  <c r="F8" i="7"/>
  <c r="E8" i="7"/>
  <c r="D8" i="7"/>
  <c r="C8" i="7"/>
  <c r="B8" i="7"/>
  <c r="A8" i="7"/>
  <c r="I7" i="7"/>
  <c r="H7" i="7"/>
  <c r="G7" i="7"/>
  <c r="F7" i="7"/>
  <c r="E7" i="7"/>
  <c r="D7" i="7"/>
  <c r="C7" i="7"/>
  <c r="B7" i="7"/>
  <c r="A7" i="7"/>
  <c r="I6" i="7"/>
  <c r="H6" i="7"/>
  <c r="G6" i="7"/>
  <c r="F6" i="7"/>
  <c r="E6" i="7"/>
  <c r="D6" i="7"/>
  <c r="C6" i="7"/>
  <c r="B6" i="7"/>
  <c r="A6" i="7"/>
  <c r="I5" i="7"/>
  <c r="H5" i="7"/>
  <c r="G5" i="7"/>
  <c r="F5" i="7"/>
  <c r="E5" i="7"/>
  <c r="D5" i="7"/>
  <c r="C5" i="7"/>
  <c r="B5" i="7"/>
  <c r="A5" i="7"/>
  <c r="I4" i="7"/>
  <c r="H4" i="7"/>
  <c r="G4" i="7"/>
  <c r="F4" i="7"/>
  <c r="E4" i="7"/>
  <c r="D4" i="7"/>
  <c r="C4" i="7"/>
  <c r="A4" i="7"/>
  <c r="G2" i="7"/>
  <c r="C2" i="7"/>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1" i="4"/>
  <c r="B62" i="7" l="1"/>
  <c r="H62" i="7"/>
  <c r="B63" i="7"/>
  <c r="C62" i="7"/>
  <c r="D62" i="7"/>
  <c r="E62" i="7"/>
  <c r="F62" i="7"/>
  <c r="G62" i="7"/>
  <c r="I62" i="7"/>
  <c r="F63" i="7"/>
  <c r="C63" i="7"/>
  <c r="G63" i="7"/>
  <c r="D63" i="7"/>
  <c r="H63" i="7"/>
  <c r="E63" i="7"/>
  <c r="I63" i="7"/>
  <c r="H64" i="7" l="1"/>
  <c r="B64" i="7"/>
  <c r="E64" i="7"/>
  <c r="C64" i="7"/>
  <c r="D64" i="7"/>
  <c r="I64" i="7"/>
  <c r="F64" i="7"/>
  <c r="G64" i="7"/>
</calcChain>
</file>

<file path=xl/sharedStrings.xml><?xml version="1.0" encoding="utf-8"?>
<sst xmlns="http://schemas.openxmlformats.org/spreadsheetml/2006/main" count="619" uniqueCount="223">
  <si>
    <t>BATTELLE FEASIBILITY SCORECARD FOR ELECTRONIC CLINICAL QUALITY MEASURES (eCQMs); Ver. 2.0; Generated: July 2024</t>
  </si>
  <si>
    <t>Please complete the Feasibility Scorecard Workbook and ensure each data element required for measure calculation (e.g., numerator, denominator, exclusions) is documented within the Scorecard datasheet. This activity will require input from individuals on your staff that are familiar with querying information from an electronic health record (EHR) system. Responses may require input multiple parties including measure developer, site, and EHR system vendor.</t>
  </si>
  <si>
    <r>
      <rPr>
        <b/>
        <sz val="11"/>
        <color rgb="FF000000"/>
        <rFont val="Arial"/>
        <family val="2"/>
      </rPr>
      <t>Step 1 :</t>
    </r>
    <r>
      <rPr>
        <sz val="11"/>
        <color indexed="8"/>
        <rFont val="Arial"/>
        <family val="2"/>
      </rPr>
      <t xml:space="preserve"> Complete Measure Information tab. This will prepopulate the other "Scorecard" sheets.</t>
    </r>
  </si>
  <si>
    <r>
      <rPr>
        <b/>
        <sz val="11"/>
        <color rgb="FF000000"/>
        <rFont val="Arial"/>
        <family val="2"/>
      </rPr>
      <t>Step 2:</t>
    </r>
    <r>
      <rPr>
        <sz val="11"/>
        <color indexed="8"/>
        <rFont val="Arial"/>
        <family val="2"/>
      </rPr>
      <t xml:space="preserve">  Complete a "Scorecard" sheet for each EHR listed on "Measure Info" tab (can include systems measure was not tested on)</t>
    </r>
  </si>
  <si>
    <r>
      <rPr>
        <b/>
        <sz val="11"/>
        <color rgb="FF000000"/>
        <rFont val="Arial"/>
        <family val="2"/>
      </rPr>
      <t xml:space="preserve">Step 3: </t>
    </r>
    <r>
      <rPr>
        <sz val="11"/>
        <color indexed="8"/>
        <rFont val="Arial"/>
        <family val="2"/>
      </rPr>
      <t xml:space="preserve"> Review results </t>
    </r>
  </si>
  <si>
    <r>
      <rPr>
        <b/>
        <sz val="11"/>
        <color rgb="FF000000"/>
        <rFont val="Arial"/>
        <family val="2"/>
      </rPr>
      <t xml:space="preserve">Step 4: </t>
    </r>
    <r>
      <rPr>
        <sz val="11"/>
        <color indexed="8"/>
        <rFont val="Arial"/>
        <family val="2"/>
      </rPr>
      <t xml:space="preserve"> Complete Feasibility Plan for ALL data elements scoring "0"</t>
    </r>
  </si>
  <si>
    <t>Data Element Feasibility Domains</t>
  </si>
  <si>
    <t xml:space="preserve"> Definitions</t>
  </si>
  <si>
    <t>Score</t>
  </si>
  <si>
    <t>Examples</t>
  </si>
  <si>
    <r>
      <t xml:space="preserve">Availability -  the extent to which the data are readily available in a structured format across EHR systems. 
</t>
    </r>
    <r>
      <rPr>
        <i/>
        <sz val="11"/>
        <color indexed="8"/>
        <rFont val="Arial"/>
        <family val="2"/>
      </rPr>
      <t>(Typically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</si>
  <si>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</si>
  <si>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</si>
  <si>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</si>
  <si>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</si>
  <si>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</si>
  <si>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</si>
  <si>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</si>
  <si>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r>
      <t xml:space="preserve">Standards - the extent to which the data element is coded using a nationally accepted terminology standard (vocabulary) and mapped to the Quality Data model (QDM). </t>
    </r>
    <r>
      <rPr>
        <i/>
        <sz val="11"/>
        <color indexed="8"/>
        <rFont val="Arial"/>
        <family val="2"/>
      </rPr>
      <t>(Typically requires input from the Measure Developer who should be familiar with QDM and terminology standards used in the eCQM and Vendor who should be familiar with terminology standard used in the EHR system)</t>
    </r>
  </si>
  <si>
    <t>Data element is coded in a nationally accepted terminology standard or can be mapped to that terminology standard.</t>
  </si>
  <si>
    <t>RXNORM, SNOMED</t>
  </si>
  <si>
    <t>Terminology standards for the data element are currently available, but not consistently coded to standard terminology in the EHR, or the EHR does not easily allow, or support, such coding</t>
  </si>
  <si>
    <t xml:space="preserve">Workflow - the extent to which capturing the data element impacts the typical workflow for that user. </t>
  </si>
  <si>
    <t>The data element is routinely collected during clinical care and requires no, or limited, additional data entry from a clinician or other provider, and no EHR interface changes.</t>
  </si>
  <si>
    <t>Lab values vital signs, referral orders, or problem list entry</t>
  </si>
  <si>
    <t>Data element is not routinely collected during clinical care and additional time and effort are required to collect this data element without perceived benefit to care.</t>
  </si>
  <si>
    <t>MEASURE INFORMATION</t>
  </si>
  <si>
    <t>Measure Title</t>
  </si>
  <si>
    <t>ePC06-Unexpected Complications in term newborn</t>
  </si>
  <si>
    <t>Care Setting</t>
  </si>
  <si>
    <t>Inpatient/Hospital </t>
  </si>
  <si>
    <t>Level of Analysis</t>
  </si>
  <si>
    <t>Facility </t>
  </si>
  <si>
    <t>EHR System #1</t>
  </si>
  <si>
    <t>Epic</t>
  </si>
  <si>
    <t>EHR System #2</t>
  </si>
  <si>
    <t>Cerner</t>
  </si>
  <si>
    <t>Note</t>
  </si>
  <si>
    <t>LIST ALL DATA ELEMENTS - this will pre-populate scorecards</t>
  </si>
  <si>
    <t>Item</t>
  </si>
  <si>
    <t>Data Element</t>
  </si>
  <si>
    <t>Data Element Attributes</t>
  </si>
  <si>
    <t>Value Set Name</t>
  </si>
  <si>
    <t>Patient Characteristic Ethnicity: Ethnicity</t>
  </si>
  <si>
    <t>2.16.840.1.114222.4.11.837</t>
  </si>
  <si>
    <t>Ethnicity</t>
  </si>
  <si>
    <t>"Patient Characteristic Race: Race"</t>
  </si>
  <si>
    <t>2.16.840.1.114222.4.11.836</t>
  </si>
  <si>
    <t>Race</t>
  </si>
  <si>
    <t>"Patient Characteristic Sex: ONC Administrative Sex"</t>
  </si>
  <si>
    <t>2.16.840.1.113762.1.4.1</t>
  </si>
  <si>
    <t>ONC Administrative Sex</t>
  </si>
  <si>
    <t>Encounter, Performed: Encounter Inpatient</t>
  </si>
  <si>
    <t>2.16.840.1.113883.3.666.5.307</t>
  </si>
  <si>
    <t>Encounter Inpatient</t>
  </si>
  <si>
    <t>Encounter, Performed: Encounter Inpatient (Start Time)</t>
  </si>
  <si>
    <t>NA</t>
  </si>
  <si>
    <t>Encounter, Performed: Encounter Inpatient (Stop Time)</t>
  </si>
  <si>
    <t>Encounter Performed: Discharge Disposition in "Discharged to Health Care Facility for Hospice Care"</t>
  </si>
  <si>
    <t>2.16.840.1.113883.3.117.1.7.1.207</t>
  </si>
  <si>
    <t>Discharged to Health Care Facility for Hospice Care</t>
  </si>
  <si>
    <t>Encounter, Performed: Discharge Disposition in "Patient Expired"</t>
  </si>
  <si>
    <t>2.16.840.1.113883.3.117.1.7.1.309</t>
  </si>
  <si>
    <t>Patient Expired</t>
  </si>
  <si>
    <t>Encounter, Performed: DischargeDisposition in "Discharge To Acute Care Facility"</t>
  </si>
  <si>
    <t>2.16.840.1.113883.3.117.1.7.1.87</t>
  </si>
  <si>
    <t>Discharge To Acute Care Facility</t>
  </si>
  <si>
    <t>Encounter, Performed: DischargeDisposition in "Other Health Care Facility"</t>
  </si>
  <si>
    <t>2.16.840.1.113762.1.4.1029.67</t>
  </si>
  <si>
    <t>Other Health Care Facility</t>
  </si>
  <si>
    <t>Assessment Performed: Birth Weight</t>
  </si>
  <si>
    <t>2.16.840.1.113762.1.4.1029.194</t>
  </si>
  <si>
    <t>Birth Weight</t>
  </si>
  <si>
    <t>Assessment Performed: Birth Weight Start Time</t>
  </si>
  <si>
    <r>
      <rPr>
        <sz val="11"/>
        <color rgb="FF000000"/>
        <rFont val="Calibri"/>
        <family val="2"/>
      </rPr>
      <t xml:space="preserve">Assessment Performed: Birth Weight </t>
    </r>
    <r>
      <rPr>
        <sz val="11"/>
        <color rgb="FF000000"/>
        <rFont val="Calibri"/>
      </rPr>
      <t>Stop Time</t>
    </r>
  </si>
  <si>
    <t>Assessment Performed: Gestational age--at birth</t>
  </si>
  <si>
    <t>76516-4</t>
  </si>
  <si>
    <t>Gestational age--at birth</t>
  </si>
  <si>
    <r>
      <rPr>
        <sz val="11"/>
        <color rgb="FF000000"/>
        <rFont val="Calibri"/>
        <family val="2"/>
      </rPr>
      <t xml:space="preserve">Assessment Performed: Gestational age--at birth </t>
    </r>
    <r>
      <rPr>
        <sz val="11"/>
        <color rgb="FF000000"/>
        <rFont val="Calibri"/>
      </rPr>
      <t>Start time</t>
    </r>
  </si>
  <si>
    <r>
      <rPr>
        <sz val="11"/>
        <color rgb="FF000000"/>
        <rFont val="Calibri"/>
        <family val="2"/>
      </rPr>
      <t xml:space="preserve">Assessment Performed: Gestational age--at birth </t>
    </r>
    <r>
      <rPr>
        <sz val="11"/>
        <color rgb="FF000000"/>
        <rFont val="Calibri"/>
      </rPr>
      <t>Stop time</t>
    </r>
  </si>
  <si>
    <t>Encounter Diagnosis:  Single Live Born Newborn Born in Hospital</t>
  </si>
  <si>
    <t>2.16.840.1.113883.3.117.1.7.1.26</t>
  </si>
  <si>
    <t>Single Live Born Newborn Born in Hospital</t>
  </si>
  <si>
    <t>Encounter Diagnosis: Diagnosis: Single Liveborn Newborn Cesarean</t>
  </si>
  <si>
    <t>2.16.840.1.113762.1.4.1029.193</t>
  </si>
  <si>
    <t>Single Liveborn Newborn Cesarean</t>
  </si>
  <si>
    <t>Encounter Diagnosis: Single Liveborn Newborn Vaginal</t>
  </si>
  <si>
    <t>2.16.840.1.113762.1.4.1029.190</t>
  </si>
  <si>
    <t>Single Liveborn Newborn Vaginal</t>
  </si>
  <si>
    <t>Encounter Diagnosis: Congenital Malformations</t>
  </si>
  <si>
    <t>2.16.840.1.113762.1.4.1029.133</t>
  </si>
  <si>
    <t>Congenital Malformations</t>
  </si>
  <si>
    <t>Encounter Diagnosis: Fetal Conditions</t>
  </si>
  <si>
    <t>2.16.840.1.113762.1.4.1029.130</t>
  </si>
  <si>
    <t>Fetal Conditions</t>
  </si>
  <si>
    <t>Encounter Diagnosis: Maternal Drug Use</t>
  </si>
  <si>
    <t>2.16.840.1.113762.1.4.1029.127</t>
  </si>
  <si>
    <t>Maternal Drug Use</t>
  </si>
  <si>
    <t>Encounter Diagnosis: Severe Birth Trauma</t>
  </si>
  <si>
    <t>2.16.840.1.113762.1.4.1029.139</t>
  </si>
  <si>
    <t>Severe Birth Trauma</t>
  </si>
  <si>
    <t>Encounter Diagnosis: Severe Hypoxia/Asphyxia</t>
  </si>
  <si>
    <t>2.16.840.1.113762.1.4.1029.142</t>
  </si>
  <si>
    <t>Severe Hypoxia or Asphyxia</t>
  </si>
  <si>
    <t>Encounter Diagnosis: Severe Shock and Resuscitation</t>
  </si>
  <si>
    <t>2.16.840.1.113762.1.4.1029.145</t>
  </si>
  <si>
    <t>Severe Shock and Resuscitation</t>
  </si>
  <si>
    <t>Encounter Diagnosis: Neonatal Severe Respiratory Complications</t>
  </si>
  <si>
    <t>2.16.840.1.113762.1.4.1029.148</t>
  </si>
  <si>
    <t>Neonatal Severe Respiratory Complications</t>
  </si>
  <si>
    <t>Encounter Diagnosis: Neonatal Severe Infection</t>
  </si>
  <si>
    <t>2.16.840.1.113762.1.4.1029.151</t>
  </si>
  <si>
    <t>Neonatal Severe Infection</t>
  </si>
  <si>
    <t>Encounter Diagnosis: Neonatal Severe Neurological Complications</t>
  </si>
  <si>
    <t>2.16.840.1.113762.1.4.1029.154</t>
  </si>
  <si>
    <t>Neonatal Severe Neurological Complications</t>
  </si>
  <si>
    <t>Encounter Diagnosis: Neonatal Severe Septicemia</t>
  </si>
  <si>
    <t>2.16.840.1.113762.1.4.1029.166</t>
  </si>
  <si>
    <t>Neonatal Severe Septicemia</t>
  </si>
  <si>
    <t>Encounter Diagnosis: Moderate Birth Trauma</t>
  </si>
  <si>
    <t>2.16.840.1.113762.1.4.1029.169</t>
  </si>
  <si>
    <t>Moderate Birth Trauma</t>
  </si>
  <si>
    <t>Encounter Diagnosis: Moderate Respiratory Complications</t>
  </si>
  <si>
    <t>2.16.840.1.113762.1.4.1029.172</t>
  </si>
  <si>
    <t>Moderate Respiratory Complications</t>
  </si>
  <si>
    <t>Encounter Diagnosis: Moderate Birth Trauma with LOS</t>
  </si>
  <si>
    <t>2.16.840.1.113762.1.4.1029.178</t>
  </si>
  <si>
    <t>Moderate Birth Trauma with LOS</t>
  </si>
  <si>
    <t>Encounter Diagnosis:  Moderate Respiratory complications with LOS</t>
  </si>
  <si>
    <t>2.16.840.1.113762.1.4.1029.181</t>
  </si>
  <si>
    <t>Moderate Respiratory Complications with LOS</t>
  </si>
  <si>
    <t>Encounter Diagnosis:  Moderate Infection with LOS</t>
  </si>
  <si>
    <t>2.16.840.1.113762.1.4.1029.197</t>
  </si>
  <si>
    <t>Moderate Infection with LOS</t>
  </si>
  <si>
    <t>Encounter Diagnosis:  Neonatal Jaundice</t>
  </si>
  <si>
    <t>2.16.840.1.113762.1.4.1029.124</t>
  </si>
  <si>
    <t>Neonatal Jaundice</t>
  </si>
  <si>
    <t>Encounter Diagnosis:  Social Indications</t>
  </si>
  <si>
    <t>2.16.840.1.113762.1.4.1029.136</t>
  </si>
  <si>
    <t>Social Indications</t>
  </si>
  <si>
    <t>Procedure, Performed: Severe Shock and Resuscitation Procedures</t>
  </si>
  <si>
    <t>2.16.840.1.113762.1.4.1029.157</t>
  </si>
  <si>
    <t>Severe Shock and Resuscitation Procedures</t>
  </si>
  <si>
    <t>Procedure, Performed: Severe Shock and Resuscitation Procedures Start DateTime</t>
  </si>
  <si>
    <t>Procedure, Performed: Severe Shock and Resuscitation Procedures Stop DateTime</t>
  </si>
  <si>
    <t>Procedure, Performed: Neonatal Severe Respiratory Procedures</t>
  </si>
  <si>
    <t>2.16.840.1.113762.1.4.1029.160</t>
  </si>
  <si>
    <t>Neonatal Severe Respiratory Procedures</t>
  </si>
  <si>
    <t>Procedure, Performed: Neonatal Severe Respiratory Procedures Start DateTime</t>
  </si>
  <si>
    <t>Procedure, Performed: Neonatal Severe Respiratory Procedures Stop DateTime</t>
  </si>
  <si>
    <t>Procedure, Performed: Neonatal Severe Neurological Procedures</t>
  </si>
  <si>
    <t>2.16.840.1.113762.1.4.1029.163</t>
  </si>
  <si>
    <t>Neonatal Severe Neurological Procedures</t>
  </si>
  <si>
    <t>Procedure, Performed: Neonatal Severe Neurological Procedures Start DateTime</t>
  </si>
  <si>
    <t>Procedure, Performed: Neonatal Severe Neurological Procedures Stop DateTime</t>
  </si>
  <si>
    <t>Procedure, Performed: Moderate Respiratory Complications Procedures</t>
  </si>
  <si>
    <t>2.16.840.1.113762.1.4.1029.175</t>
  </si>
  <si>
    <t>Moderate Respiratory Complications Procedures</t>
  </si>
  <si>
    <t>Procedure, Performed: Moderate Respiratory Complications Procedures Start DateTime</t>
  </si>
  <si>
    <t>Procedure, Performed: Moderate Respiratory Complications Procedures Stop DateTime</t>
  </si>
  <si>
    <t>Procedure, Performed: Moderate Respiratory complications with LOS Procedures</t>
  </si>
  <si>
    <t>2.16.840.1.113762.1.4.1029.187</t>
  </si>
  <si>
    <t>Moderate Respiratory complications with LOS Procedures</t>
  </si>
  <si>
    <t>Procedure, Performed: Moderate Respiratory complications with LOS Procedures Start DateTime</t>
  </si>
  <si>
    <t>Procedure, Performed: Moderate Respiratory complications with LOS Procedures Stop DateTime</t>
  </si>
  <si>
    <t>Procedure, Performed: Phototherapy</t>
  </si>
  <si>
    <t>2.16.840.1.113762.1.4.1029.121</t>
  </si>
  <si>
    <t>Phototherapy</t>
  </si>
  <si>
    <t>Procedure, Performed: Phototherapy Start DateTime</t>
  </si>
  <si>
    <t>Procedure, Performed: Phototherapy Stop DateTime</t>
  </si>
  <si>
    <t>Diagnostic Study, Performed: Moderate Neurological Complications with LOS Procedures</t>
  </si>
  <si>
    <t>2.16.840.1.113762.1.4.1029.184</t>
  </si>
  <si>
    <t>Moderate Neurological Complications with LOS Procedures</t>
  </si>
  <si>
    <t>Diagnostic Study, Performed: Moderate Neurological Complications with LOS Procedures Start DateTime</t>
  </si>
  <si>
    <t>Diagnostic Study, Performed: Moderate Neurological Complications with LOS Procedures Stop DateTime</t>
  </si>
  <si>
    <t>Clinician : Group/Practice </t>
  </si>
  <si>
    <t>Outpatient Services </t>
  </si>
  <si>
    <t>Clinician : Individual </t>
  </si>
  <si>
    <t>Post-Acute Care </t>
  </si>
  <si>
    <t>Emergency Department and Services </t>
  </si>
  <si>
    <t>Health Plan </t>
  </si>
  <si>
    <t>Home Care </t>
  </si>
  <si>
    <t>Integrated Delivery System </t>
  </si>
  <si>
    <t>No Applicable Care Setting </t>
  </si>
  <si>
    <t>Population : Community, County or City </t>
  </si>
  <si>
    <t>Other </t>
  </si>
  <si>
    <t>Population : Regional and State </t>
  </si>
  <si>
    <t> Inpatient/Hospital </t>
  </si>
  <si>
    <t> Outpatient Services </t>
  </si>
  <si>
    <t> Post-Acute Care </t>
  </si>
  <si>
    <t> Emergency Department and Services </t>
  </si>
  <si>
    <t> Home Care </t>
  </si>
  <si>
    <t> No Applicable Care Setting </t>
  </si>
  <si>
    <t> Other </t>
  </si>
  <si>
    <t>DATA AVAILABILITY</t>
  </si>
  <si>
    <t>DATA ACCURACY</t>
  </si>
  <si>
    <t>DATA STANDARDS</t>
  </si>
  <si>
    <t>WORKFLOW</t>
  </si>
  <si>
    <t>#</t>
  </si>
  <si>
    <t>Is the data readily available in a structured format, i.e., resides in fixed fields in EHR?</t>
  </si>
  <si>
    <t>What is the accuracy of the data element in EHRs under normal operating conditions?  Are the data source and recorder specified?</t>
  </si>
  <si>
    <t>Is the data element coded using a nationally accepted terminology standard?</t>
  </si>
  <si>
    <t>Is the data captured during the course of care? And how does it impact workflow for the user?</t>
  </si>
  <si>
    <t>1</t>
  </si>
  <si>
    <t>0</t>
  </si>
  <si>
    <t>Results Summary</t>
  </si>
  <si>
    <t>EHR #1</t>
  </si>
  <si>
    <t>EHR #2</t>
  </si>
  <si>
    <t>SUMMARY</t>
  </si>
  <si>
    <t>Data Elements Scoring 0 within Domain</t>
  </si>
  <si>
    <t>Total data elements</t>
  </si>
  <si>
    <t>% of data elements requiring review within domain</t>
  </si>
  <si>
    <t>DATA ELEMENT FEASIBILITY PLAN</t>
  </si>
  <si>
    <t>For data elements that score 0, provide plan for projected use of element.</t>
  </si>
  <si>
    <t>How is the data element used in computation of measure - e.g. numerator, denominator?</t>
  </si>
  <si>
    <t xml:space="preserve">Explain how the data element is feasible within the context of the measure logic?  </t>
  </si>
  <si>
    <t>What is the plan for readdressing this data element?</t>
  </si>
  <si>
    <t>Used in numerator</t>
  </si>
  <si>
    <t>listed on moms chart data will need to be transferred to babys</t>
  </si>
  <si>
    <t xml:space="preserve">Code Blue scanned as PDF </t>
  </si>
  <si>
    <t>Procedure start stop times for all procedures</t>
  </si>
  <si>
    <t>Site to verify with coding department on location of all procedure start and stop times</t>
  </si>
  <si>
    <r>
      <t xml:space="preserve">The CBE feasibility scorecard results for PC‑06 indicate that the vast majority of required data elements demonstrate high feasibility across both EHR implementations, with 79–100% of elements within each domain not requiring review. The limited issues identified are concentrated almost exclusively in data accuracy and workflow domains for procedure‑level start and stop date/time fields </t>
    </r>
    <r>
      <rPr>
        <sz val="11"/>
        <color theme="1"/>
        <rFont val="Calibri"/>
        <family val="2"/>
      </rPr>
      <t xml:space="preserve">and availability of data sources for code blue procedure documentation. The measure logic was updated to address the issues identified with procedure start and stop date/time fields. Regarding data source availability for code blue procedure documentation, to address this data element we recommended that the hospital enter the information in a discrete field within the EHR. </t>
    </r>
    <r>
      <rPr>
        <sz val="11"/>
        <color indexed="8"/>
        <rFont val="Calibri"/>
        <family val="2"/>
      </rPr>
      <t xml:space="preserve">
As a result, the observed feasibility concerns do not affect denominator identification, numerator classification, or risk stratification, nor do they introduce ambiguity into the measure’s clinical intent. Core data elements—including encounter type, diagnoses, birth weight, gestational age, discharge disposition, and procedure occurrence—demonstrated consistently high availability, accuracy, standards alignment, and workflow integration across both EHRs.
Feasibility is further supported by recent EHR vendor implementation practices. PC‑06 has now been implemented using structured fields within major EHR systems, reducing reliance on unstructured documentation and supporting consistent, automated reporting. Correspondingly, 288 organizations successfully submitted PC‑06 as an eCQM to the Joint Commission in 2024, providing empirical evidence that the measure is operationally feasible to implement and report at scale.
In summary, the feasibility scorecard findings reflect documentation variability in non‑critical timestamp fields rather than substantive limitations in the availability or reliability of data required to calculate the PC‑06 measure. Taken together with widespread EHR implementation and demonstrated national reporting, these findings indicate that PC‑06 is feasible to implement and does not pose a barrier to accurate, consistent reporting across health systems.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</si>
</sst>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font>
      <sz val="11"/>
      <color indexed="8"/>
      <name val="Calibri"/>
    </font>
    <font>
      <b/>
      <sz val="11"/>
      <color indexed="8"/>
      <name val="Calibri"/>
    </font>
    <font>
      <sz val="10"/>
      <color indexed="8"/>
      <name val="Calibri"/>
    </font>
    <font>
      <u/>
      <sz val="9"/>
      <color indexed="8"/>
      <name val="Calibri"/>
    </font>
    <font>
      <b/>
      <sz val="12"/>
      <color indexed="8"/>
      <name val="Calibri"/>
    </font>
    <font>
      <b/>
      <sz val="9"/>
      <color indexed="8"/>
      <name val="Calibri"/>
    </font>
    <font>
      <sz val="12"/>
      <color indexed="8"/>
      <name val="Calibri"/>
    </font>
    <font>
      <b/>
      <sz val="14"/>
      <color indexed="8"/>
      <name val="Calibri"/>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b/>
      <sz val="11"/>
      <color indexed="8"/>
      <name val="Calibri"/>
      <family val="2"/>
    </font>
    <font>
      <sz val="11"/>
      <color indexed="8"/>
      <name val="Arial"/>
      <family val="2"/>
    </font>
    <font>
      <b/>
      <sz val="11"/>
      <color indexed="8"/>
      <name val="Arial"/>
      <family val="2"/>
    </font>
    <font>
      <i/>
      <sz val="11"/>
      <color indexed="8"/>
      <name val="Arial"/>
      <family val="2"/>
    </font>
    <font>
      <b/>
      <sz val="11"/>
      <color rgb="FF000000"/>
      <name val="Arial"/>
      <family val="2"/>
    </font>
    <font>
      <b/>
      <sz val="11"/>
      <color theme="0"/>
      <name val="Arial"/>
      <family val="2"/>
    </font>
    <font>
      <b/>
      <sz val="11"/>
      <name val="Calibri"/>
      <family val="2"/>
    </font>
    <font>
      <sz val="11"/>
      <name val="Calibri"/>
      <family val="2"/>
    </font>
    <font>
      <b/>
      <sz val="14"/>
      <color indexed="8"/>
      <name val="Calibri"/>
      <family val="2"/>
    </font>
    <font>
      <sz val="11"/>
      <color theme="1"/>
      <name val="Calibri"/>
      <family val="2"/>
    </font>
    <font>
      <sz val="11"/>
      <color rgb="FF000000"/>
      <name val="Calibri"/>
    </font>
    <font>
      <i/>
      <sz val="11"/>
      <color rgb="FF505050"/>
      <name val="Calibri"/>
      <family val="2"/>
    </font>
  </fonts>
  <fills count="22">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FF"/>
        <bgColor rgb="FF000000"/>
      </patternFill>
    </fill>
  </fills>
  <borders count="47">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bottom/>
      <diagonal/>
    </border>
    <border>
      <left/>
      <right style="thin">
        <color indexed="8"/>
      </right>
      <top/>
      <bottom/>
      <diagonal/>
    </border>
    <border>
      <left style="thin">
        <color indexed="11"/>
      </left>
      <right/>
      <top/>
      <bottom style="thin">
        <color indexed="8"/>
      </bottom>
      <diagonal/>
    </border>
    <border>
      <left/>
      <right style="thin">
        <color indexed="8"/>
      </right>
      <top/>
      <bottom style="thin">
        <color indexed="8"/>
      </bottom>
      <diagonal/>
    </border>
    <border>
      <left/>
      <right/>
      <top/>
      <bottom style="dotted">
        <color indexed="8"/>
      </bottom>
      <diagonal/>
    </border>
    <border>
      <left/>
      <right style="thin">
        <color indexed="11"/>
      </right>
      <top style="thin">
        <color indexed="11"/>
      </top>
      <bottom style="thin">
        <color indexed="11"/>
      </bottom>
      <diagonal/>
    </border>
    <border>
      <left style="thin">
        <color indexed="11"/>
      </left>
      <right style="dotted">
        <color indexed="8"/>
      </right>
      <top/>
      <bottom style="thin">
        <color indexed="11"/>
      </bottom>
      <diagonal/>
    </border>
    <border>
      <left style="dotted">
        <color indexed="8"/>
      </left>
      <right style="dotted">
        <color indexed="8"/>
      </right>
      <top style="dotted">
        <color indexed="8"/>
      </top>
      <bottom style="dotted">
        <color indexed="8"/>
      </bottom>
      <diagonal/>
    </border>
    <border>
      <left style="thin">
        <color indexed="11"/>
      </left>
      <right style="dotted">
        <color indexed="8"/>
      </right>
      <top style="thin">
        <color indexed="11"/>
      </top>
      <bottom style="thin">
        <color indexed="11"/>
      </bottom>
      <diagonal/>
    </border>
    <border>
      <left/>
      <right/>
      <top style="dotted">
        <color indexed="8"/>
      </top>
      <bottom/>
      <diagonal/>
    </border>
    <border>
      <left style="thin">
        <color indexed="11"/>
      </left>
      <right style="hair">
        <color indexed="8"/>
      </right>
      <top/>
      <bottom style="thin">
        <color indexed="11"/>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11"/>
      </left>
      <right style="hair">
        <color indexed="8"/>
      </right>
      <top style="thin">
        <color indexed="11"/>
      </top>
      <bottom style="thin">
        <color indexed="11"/>
      </bottom>
      <diagonal/>
    </border>
    <border>
      <left style="thin">
        <color indexed="64"/>
      </left>
      <right style="thin">
        <color indexed="64"/>
      </right>
      <top style="thin">
        <color indexed="64"/>
      </top>
      <bottom style="thin">
        <color indexed="64"/>
      </bottom>
      <diagonal/>
    </border>
    <border>
      <left style="thin">
        <color indexed="11"/>
      </left>
      <right/>
      <top/>
      <bottom style="thin">
        <color indexed="1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1"/>
      </right>
      <top style="thin">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11"/>
      </bottom>
      <diagonal/>
    </border>
    <border>
      <left/>
      <right style="thin">
        <color indexed="11"/>
      </right>
      <top style="thin">
        <color indexed="1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8"/>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11"/>
      </left>
      <right style="thin">
        <color indexed="64"/>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thin">
        <color indexed="8"/>
      </bottom>
      <diagonal/>
    </border>
    <border>
      <left style="thin">
        <color indexed="11"/>
      </left>
      <right style="thin">
        <color indexed="11"/>
      </right>
      <top style="thin">
        <color indexed="64"/>
      </top>
      <bottom/>
      <diagonal/>
    </border>
    <border>
      <left style="thin">
        <color rgb="FF000000"/>
      </left>
      <right style="thin">
        <color rgb="FF000000"/>
      </right>
      <top style="thin">
        <color rgb="FF000000"/>
      </top>
      <bottom style="thin">
        <color rgb="FF000000"/>
      </bottom>
      <diagonal/>
    </border>
  </borders>
  <cellStyleXfs count="7">
    <xf numFmtId="0" fontId="0" fillId="0" borderId="0" applyNumberFormat="0" applyFill="0" applyBorder="0" applyProtection="0"/>
    <xf numFmtId="0" fontId="9" fillId="13" borderId="0" applyNumberFormat="0" applyFill="0" applyBorder="0" applyProtection="0"/>
    <xf numFmtId="0" fontId="9" fillId="14" borderId="0" applyNumberFormat="0" applyFill="0" applyBorder="0" applyProtection="0"/>
    <xf numFmtId="0" fontId="11" fillId="14" borderId="0" applyNumberFormat="0" applyFill="0" applyBorder="0" applyProtection="0"/>
    <xf numFmtId="0" fontId="10" fillId="15" borderId="0" applyNumberFormat="0" applyFill="0" applyBorder="0" applyProtection="0"/>
    <xf numFmtId="0" fontId="10" fillId="16" borderId="0" applyNumberFormat="0" applyFill="0" applyBorder="0" applyProtection="0"/>
    <xf numFmtId="0" fontId="12" fillId="17" borderId="0" applyNumberFormat="0" applyFill="0" applyBorder="0" applyProtection="0"/>
  </cellStyleXfs>
  <cellXfs count="111">
    <xf numFmtId="0" fontId="0" fillId="0" borderId="0" xfId="0"/>
    <xf numFmtId="0" fontId="0" fillId="0" borderId="0" xfId="0" applyNumberFormat="1"/>
    <xf numFmtId="0" fontId="0" fillId="2" borderId="1" xfId="0" applyFill="1" applyBorder="1"/>
    <xf numFmtId="0" fontId="0" fillId="2" borderId="2" xfId="0" applyFill="1" applyBorder="1"/>
    <xf numFmtId="49" fontId="1" fillId="4" borderId="5" xfId="0" applyNumberFormat="1" applyFont="1" applyFill="1" applyBorder="1" applyAlignment="1">
      <alignment horizontal="center"/>
    </xf>
    <xf numFmtId="0" fontId="0" fillId="2" borderId="7" xfId="0" applyFill="1" applyBorder="1"/>
    <xf numFmtId="49" fontId="1" fillId="8" borderId="5" xfId="0" applyNumberFormat="1" applyFont="1" applyFill="1" applyBorder="1" applyAlignment="1">
      <alignment horizontal="left"/>
    </xf>
    <xf numFmtId="49" fontId="0" fillId="2" borderId="5" xfId="0" applyNumberFormat="1" applyFill="1" applyBorder="1"/>
    <xf numFmtId="0" fontId="0" fillId="2" borderId="5" xfId="0" applyNumberFormat="1" applyFill="1" applyBorder="1"/>
    <xf numFmtId="49" fontId="1" fillId="7" borderId="5" xfId="0" applyNumberFormat="1" applyFont="1" applyFill="1" applyBorder="1"/>
    <xf numFmtId="49" fontId="0" fillId="2" borderId="8" xfId="0" applyNumberFormat="1" applyFill="1" applyBorder="1"/>
    <xf numFmtId="0" fontId="0" fillId="2" borderId="8" xfId="0" applyFill="1" applyBorder="1"/>
    <xf numFmtId="49" fontId="0" fillId="2" borderId="1" xfId="0" applyNumberFormat="1" applyFill="1" applyBorder="1"/>
    <xf numFmtId="49" fontId="0" fillId="2" borderId="2" xfId="0" applyNumberFormat="1" applyFill="1" applyBorder="1"/>
    <xf numFmtId="0" fontId="1" fillId="10" borderId="9" xfId="0" applyFont="1" applyFill="1" applyBorder="1"/>
    <xf numFmtId="0" fontId="1" fillId="10" borderId="10" xfId="0" applyFont="1" applyFill="1" applyBorder="1"/>
    <xf numFmtId="49" fontId="0" fillId="10" borderId="11" xfId="0" applyNumberFormat="1" applyFill="1" applyBorder="1" applyAlignment="1">
      <alignment horizontal="right"/>
    </xf>
    <xf numFmtId="49" fontId="1" fillId="10" borderId="12" xfId="0" applyNumberFormat="1" applyFont="1" applyFill="1" applyBorder="1"/>
    <xf numFmtId="49" fontId="2" fillId="4" borderId="5" xfId="0" applyNumberFormat="1" applyFont="1" applyFill="1" applyBorder="1" applyAlignment="1">
      <alignment horizontal="left" vertical="top" wrapText="1"/>
    </xf>
    <xf numFmtId="0" fontId="0" fillId="9" borderId="3" xfId="0" applyFill="1" applyBorder="1"/>
    <xf numFmtId="0" fontId="1" fillId="9" borderId="6" xfId="0" applyFont="1" applyFill="1" applyBorder="1"/>
    <xf numFmtId="49" fontId="3" fillId="9" borderId="4" xfId="0" applyNumberFormat="1" applyFont="1" applyFill="1" applyBorder="1"/>
    <xf numFmtId="49" fontId="3" fillId="9" borderId="5" xfId="0" applyNumberFormat="1" applyFont="1" applyFill="1" applyBorder="1"/>
    <xf numFmtId="49" fontId="0" fillId="2" borderId="5" xfId="0" applyNumberFormat="1" applyFill="1" applyBorder="1" applyAlignment="1">
      <alignment horizontal="left"/>
    </xf>
    <xf numFmtId="49" fontId="0" fillId="2" borderId="5" xfId="0" applyNumberFormat="1" applyFill="1" applyBorder="1" applyAlignment="1">
      <alignment horizontal="right"/>
    </xf>
    <xf numFmtId="49" fontId="0" fillId="10" borderId="11" xfId="0" applyNumberFormat="1" applyFill="1" applyBorder="1"/>
    <xf numFmtId="49" fontId="4" fillId="3" borderId="9" xfId="0" applyNumberFormat="1" applyFont="1" applyFill="1" applyBorder="1" applyAlignment="1">
      <alignment horizontal="center" vertical="center"/>
    </xf>
    <xf numFmtId="49" fontId="5" fillId="11" borderId="13" xfId="0" applyNumberFormat="1" applyFont="1" applyFill="1" applyBorder="1" applyAlignment="1">
      <alignment horizontal="center" vertical="center" wrapText="1"/>
    </xf>
    <xf numFmtId="49" fontId="5" fillId="12" borderId="13" xfId="0" applyNumberFormat="1" applyFont="1" applyFill="1" applyBorder="1" applyAlignment="1">
      <alignment horizontal="center" vertical="center" wrapText="1"/>
    </xf>
    <xf numFmtId="49" fontId="0" fillId="2" borderId="15" xfId="0" applyNumberFormat="1" applyFill="1" applyBorder="1"/>
    <xf numFmtId="0" fontId="0" fillId="8" borderId="16" xfId="0" applyNumberFormat="1" applyFill="1" applyBorder="1" applyAlignment="1">
      <alignment horizontal="center"/>
    </xf>
    <xf numFmtId="49" fontId="0" fillId="2" borderId="17" xfId="0" applyNumberFormat="1" applyFill="1" applyBorder="1"/>
    <xf numFmtId="49" fontId="0" fillId="8" borderId="16" xfId="0" applyNumberFormat="1" applyFill="1" applyBorder="1" applyAlignment="1">
      <alignment horizontal="center"/>
    </xf>
    <xf numFmtId="49" fontId="6" fillId="8" borderId="16" xfId="0" applyNumberFormat="1" applyFont="1" applyFill="1" applyBorder="1" applyAlignment="1">
      <alignment horizontal="center"/>
    </xf>
    <xf numFmtId="49" fontId="1" fillId="3" borderId="9" xfId="0" applyNumberFormat="1" applyFont="1" applyFill="1" applyBorder="1" applyAlignment="1">
      <alignment horizontal="center"/>
    </xf>
    <xf numFmtId="0" fontId="0" fillId="3" borderId="18" xfId="0" applyFill="1" applyBorder="1"/>
    <xf numFmtId="49" fontId="0" fillId="2" borderId="19" xfId="0" applyNumberFormat="1" applyFill="1" applyBorder="1" applyAlignment="1">
      <alignment horizontal="left" vertical="center" wrapText="1"/>
    </xf>
    <xf numFmtId="0" fontId="0" fillId="8" borderId="20" xfId="0" applyNumberFormat="1" applyFill="1" applyBorder="1" applyAlignment="1">
      <alignment horizontal="center"/>
    </xf>
    <xf numFmtId="0" fontId="0" fillId="8" borderId="21" xfId="0" applyNumberFormat="1" applyFill="1" applyBorder="1" applyAlignment="1">
      <alignment horizontal="center"/>
    </xf>
    <xf numFmtId="49" fontId="0" fillId="2" borderId="22" xfId="0" applyNumberFormat="1" applyFill="1" applyBorder="1" applyAlignment="1">
      <alignment horizontal="left" vertical="center" wrapText="1"/>
    </xf>
    <xf numFmtId="49" fontId="0" fillId="2" borderId="22" xfId="0" applyNumberFormat="1" applyFill="1" applyBorder="1" applyAlignment="1">
      <alignment vertical="top"/>
    </xf>
    <xf numFmtId="9" fontId="0" fillId="8" borderId="21" xfId="0" applyNumberFormat="1" applyFill="1" applyBorder="1" applyAlignment="1">
      <alignment horizontal="center"/>
    </xf>
    <xf numFmtId="49" fontId="7" fillId="2" borderId="1" xfId="0" applyNumberFormat="1" applyFont="1" applyFill="1" applyBorder="1"/>
    <xf numFmtId="0" fontId="1" fillId="2" borderId="1" xfId="0" applyFont="1" applyFill="1" applyBorder="1"/>
    <xf numFmtId="0" fontId="8" fillId="0" borderId="0" xfId="0" applyFont="1"/>
    <xf numFmtId="49" fontId="15" fillId="2" borderId="23" xfId="0" applyNumberFormat="1" applyFont="1" applyFill="1" applyBorder="1" applyAlignment="1">
      <alignment horizontal="left" wrapText="1"/>
    </xf>
    <xf numFmtId="49" fontId="16" fillId="2" borderId="23" xfId="0" applyNumberFormat="1" applyFont="1" applyFill="1" applyBorder="1" applyAlignment="1">
      <alignment horizontal="left" wrapText="1"/>
    </xf>
    <xf numFmtId="0" fontId="14" fillId="2" borderId="25" xfId="0" applyFont="1" applyFill="1" applyBorder="1" applyAlignment="1">
      <alignment wrapText="1"/>
    </xf>
    <xf numFmtId="0" fontId="14" fillId="2" borderId="23" xfId="0" applyFont="1" applyFill="1" applyBorder="1" applyAlignment="1">
      <alignment wrapText="1"/>
    </xf>
    <xf numFmtId="0" fontId="14" fillId="0" borderId="0" xfId="0" applyNumberFormat="1" applyFont="1" applyAlignment="1">
      <alignment wrapText="1"/>
    </xf>
    <xf numFmtId="0" fontId="14" fillId="0" borderId="0" xfId="0" applyFont="1" applyAlignment="1">
      <alignment wrapText="1"/>
    </xf>
    <xf numFmtId="0" fontId="15" fillId="5" borderId="23" xfId="0" applyFont="1" applyFill="1" applyBorder="1" applyAlignment="1">
      <alignment vertical="top" wrapText="1"/>
    </xf>
    <xf numFmtId="0" fontId="15" fillId="6" borderId="23" xfId="0" applyNumberFormat="1" applyFont="1" applyFill="1" applyBorder="1" applyAlignment="1">
      <alignment horizontal="center" vertical="center" wrapText="1"/>
    </xf>
    <xf numFmtId="0" fontId="15" fillId="5" borderId="23" xfId="0" applyFont="1" applyFill="1" applyBorder="1"/>
    <xf numFmtId="49" fontId="20" fillId="2" borderId="27" xfId="0" applyNumberFormat="1" applyFont="1" applyFill="1" applyBorder="1"/>
    <xf numFmtId="0" fontId="20" fillId="2" borderId="1" xfId="0" applyFont="1" applyFill="1" applyBorder="1"/>
    <xf numFmtId="49" fontId="20" fillId="2" borderId="14" xfId="0" applyNumberFormat="1" applyFont="1" applyFill="1" applyBorder="1"/>
    <xf numFmtId="49" fontId="20" fillId="2" borderId="30" xfId="0" applyNumberFormat="1" applyFont="1" applyFill="1" applyBorder="1"/>
    <xf numFmtId="0" fontId="20" fillId="2" borderId="2" xfId="0" applyFont="1" applyFill="1" applyBorder="1"/>
    <xf numFmtId="49" fontId="0" fillId="2" borderId="1" xfId="0" applyNumberFormat="1" applyFill="1" applyBorder="1" applyAlignment="1">
      <alignment vertical="center" wrapText="1"/>
    </xf>
    <xf numFmtId="49" fontId="19" fillId="19" borderId="28" xfId="0" applyNumberFormat="1" applyFont="1" applyFill="1" applyBorder="1" applyAlignment="1">
      <alignment vertical="center"/>
    </xf>
    <xf numFmtId="49" fontId="19" fillId="19" borderId="29" xfId="0" applyNumberFormat="1" applyFont="1" applyFill="1" applyBorder="1" applyAlignment="1">
      <alignment vertical="center" wrapText="1"/>
    </xf>
    <xf numFmtId="49" fontId="19" fillId="19" borderId="24" xfId="0" applyNumberFormat="1" applyFont="1" applyFill="1" applyBorder="1" applyAlignment="1">
      <alignment vertical="center" wrapText="1"/>
    </xf>
    <xf numFmtId="49" fontId="18" fillId="18" borderId="23" xfId="0" applyNumberFormat="1" applyFont="1" applyFill="1" applyBorder="1" applyAlignment="1">
      <alignment wrapText="1"/>
    </xf>
    <xf numFmtId="0" fontId="18" fillId="18" borderId="31" xfId="0" applyFont="1" applyFill="1" applyBorder="1" applyAlignment="1">
      <alignment wrapText="1"/>
    </xf>
    <xf numFmtId="0" fontId="14" fillId="0" borderId="0" xfId="0" applyFont="1" applyBorder="1"/>
    <xf numFmtId="0" fontId="14" fillId="0" borderId="0" xfId="0" applyFont="1" applyBorder="1" applyAlignment="1">
      <alignment wrapText="1"/>
    </xf>
    <xf numFmtId="49" fontId="14" fillId="3" borderId="23" xfId="0" applyNumberFormat="1" applyFont="1" applyFill="1" applyBorder="1" applyAlignment="1">
      <alignment wrapText="1"/>
    </xf>
    <xf numFmtId="49" fontId="15" fillId="5" borderId="26" xfId="0" applyNumberFormat="1" applyFont="1" applyFill="1" applyBorder="1" applyAlignment="1">
      <alignment vertical="top" wrapText="1"/>
    </xf>
    <xf numFmtId="49" fontId="14" fillId="6" borderId="26" xfId="0" applyNumberFormat="1" applyFont="1" applyFill="1" applyBorder="1" applyAlignment="1">
      <alignment horizontal="left" vertical="top" wrapText="1"/>
    </xf>
    <xf numFmtId="49" fontId="15" fillId="5" borderId="26" xfId="0" applyNumberFormat="1" applyFont="1" applyFill="1" applyBorder="1" applyAlignment="1">
      <alignment wrapText="1"/>
    </xf>
    <xf numFmtId="0" fontId="15" fillId="5" borderId="25" xfId="0" applyFont="1" applyFill="1" applyBorder="1" applyAlignment="1">
      <alignment vertical="top" wrapText="1"/>
    </xf>
    <xf numFmtId="0" fontId="14" fillId="6" borderId="25" xfId="0" applyFont="1" applyFill="1" applyBorder="1" applyAlignment="1">
      <alignment wrapText="1"/>
    </xf>
    <xf numFmtId="49" fontId="14" fillId="6" borderId="25" xfId="0" applyNumberFormat="1" applyFont="1" applyFill="1" applyBorder="1" applyAlignment="1">
      <alignment wrapText="1"/>
    </xf>
    <xf numFmtId="0" fontId="15" fillId="5" borderId="25" xfId="0" applyFont="1" applyFill="1" applyBorder="1"/>
    <xf numFmtId="49" fontId="15" fillId="4" borderId="32" xfId="0" applyNumberFormat="1" applyFont="1" applyFill="1" applyBorder="1" applyAlignment="1">
      <alignment horizontal="left" wrapText="1"/>
    </xf>
    <xf numFmtId="49" fontId="15" fillId="4" borderId="31" xfId="0" applyNumberFormat="1" applyFont="1" applyFill="1" applyBorder="1" applyAlignment="1">
      <alignment horizontal="center" wrapText="1"/>
    </xf>
    <xf numFmtId="49" fontId="15" fillId="4" borderId="33" xfId="0" applyNumberFormat="1" applyFont="1" applyFill="1" applyBorder="1" applyAlignment="1">
      <alignment horizontal="center" wrapText="1"/>
    </xf>
    <xf numFmtId="49" fontId="14" fillId="6" borderId="34" xfId="0" applyNumberFormat="1" applyFont="1" applyFill="1" applyBorder="1" applyAlignment="1">
      <alignment horizontal="left" vertical="top" wrapText="1"/>
    </xf>
    <xf numFmtId="0" fontId="15" fillId="6" borderId="35" xfId="0" applyNumberFormat="1" applyFont="1" applyFill="1" applyBorder="1" applyAlignment="1">
      <alignment horizontal="center" vertical="center" wrapText="1"/>
    </xf>
    <xf numFmtId="0" fontId="14" fillId="6" borderId="36" xfId="0" applyFont="1" applyFill="1" applyBorder="1" applyAlignment="1">
      <alignment wrapText="1"/>
    </xf>
    <xf numFmtId="0" fontId="0" fillId="2" borderId="0" xfId="0" applyFill="1" applyBorder="1"/>
    <xf numFmtId="49" fontId="1" fillId="8" borderId="3" xfId="0" applyNumberFormat="1" applyFont="1" applyFill="1" applyBorder="1" applyAlignment="1">
      <alignment horizontal="left"/>
    </xf>
    <xf numFmtId="49" fontId="1" fillId="8" borderId="37" xfId="0" applyNumberFormat="1" applyFont="1" applyFill="1" applyBorder="1" applyAlignment="1">
      <alignment horizontal="left"/>
    </xf>
    <xf numFmtId="49" fontId="0" fillId="2" borderId="38" xfId="0" applyNumberFormat="1" applyFill="1" applyBorder="1"/>
    <xf numFmtId="0" fontId="0" fillId="2" borderId="40" xfId="0" applyFill="1" applyBorder="1"/>
    <xf numFmtId="49" fontId="13" fillId="9" borderId="41" xfId="0" applyNumberFormat="1" applyFont="1" applyFill="1" applyBorder="1"/>
    <xf numFmtId="0" fontId="0" fillId="9" borderId="42" xfId="0" applyFill="1" applyBorder="1"/>
    <xf numFmtId="0" fontId="0" fillId="9" borderId="43" xfId="0" applyFill="1" applyBorder="1"/>
    <xf numFmtId="49" fontId="1" fillId="7" borderId="44" xfId="0" applyNumberFormat="1" applyFont="1" applyFill="1" applyBorder="1"/>
    <xf numFmtId="0" fontId="0" fillId="2" borderId="45" xfId="0" applyFill="1" applyBorder="1"/>
    <xf numFmtId="0" fontId="0" fillId="2" borderId="38" xfId="0" applyFill="1" applyBorder="1"/>
    <xf numFmtId="0" fontId="1" fillId="7" borderId="38" xfId="0" applyFont="1" applyFill="1" applyBorder="1"/>
    <xf numFmtId="49" fontId="13" fillId="2" borderId="2" xfId="0" applyNumberFormat="1" applyFont="1" applyFill="1" applyBorder="1"/>
    <xf numFmtId="0" fontId="21" fillId="0" borderId="0" xfId="0" applyFont="1"/>
    <xf numFmtId="0" fontId="13" fillId="20" borderId="0" xfId="0" applyFont="1" applyFill="1"/>
    <xf numFmtId="0" fontId="0" fillId="2" borderId="39" xfId="0" applyFill="1" applyBorder="1"/>
    <xf numFmtId="0" fontId="0" fillId="0" borderId="23" xfId="0" applyBorder="1"/>
    <xf numFmtId="0" fontId="8" fillId="0" borderId="23" xfId="0" applyFont="1" applyBorder="1"/>
    <xf numFmtId="0" fontId="0" fillId="0" borderId="1" xfId="0" applyFill="1" applyBorder="1"/>
    <xf numFmtId="49" fontId="0" fillId="2" borderId="1" xfId="0" applyNumberFormat="1" applyFill="1" applyBorder="1" applyAlignment="1">
      <alignment horizontal="left"/>
    </xf>
    <xf numFmtId="49" fontId="12" fillId="0" borderId="1" xfId="0" applyNumberFormat="1" applyFont="1" applyFill="1" applyBorder="1"/>
    <xf numFmtId="0" fontId="8" fillId="0" borderId="1" xfId="0" applyFont="1" applyFill="1" applyBorder="1"/>
    <xf numFmtId="49" fontId="0" fillId="0" borderId="1" xfId="0" applyNumberFormat="1" applyFill="1" applyBorder="1"/>
    <xf numFmtId="49" fontId="24" fillId="2" borderId="1" xfId="0" applyNumberFormat="1" applyFont="1" applyFill="1" applyBorder="1"/>
    <xf numFmtId="49" fontId="24" fillId="0" borderId="1" xfId="0" applyNumberFormat="1" applyFont="1" applyFill="1" applyBorder="1"/>
    <xf numFmtId="0" fontId="0" fillId="2" borderId="8" xfId="0" applyNumberFormat="1" applyFill="1" applyBorder="1"/>
    <xf numFmtId="0" fontId="0" fillId="2" borderId="1" xfId="0" applyNumberFormat="1" applyFill="1" applyBorder="1"/>
    <xf numFmtId="0" fontId="23" fillId="21" borderId="46" xfId="0" applyFont="1" applyFill="1" applyBorder="1" applyAlignment="1">
      <alignment horizontal="right"/>
    </xf>
    <xf numFmtId="0" fontId="8" fillId="0" borderId="0" xfId="0" applyNumberFormat="1" applyFont="1" applyAlignment="1">
      <alignment horizontal="left" vertical="top" wrapText="1"/>
    </xf>
    <xf numFmtId="0" fontId="0" fillId="0" borderId="0" xfId="0" applyNumberFormat="1" applyAlignment="1">
      <alignment horizontal="left" vertical="top"/>
    </xf>
  </cellXfs>
  <cellStyles count="7">
    <cellStyle name="Normal" xfId="0" builtinId="0"/>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20">
    <dxf>
      <font>
        <strike val="0"/>
        <outline val="0"/>
        <shadow val="0"/>
        <u val="none"/>
        <vertAlign val="baseline"/>
        <sz val="11"/>
        <color auto="1"/>
        <name val="Calibri"/>
        <scheme val="none"/>
      </font>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numFmt numFmtId="30" formatCode="@"/>
      <fill>
        <patternFill patternType="solid">
          <fgColor indexed="64"/>
          <bgColor indexed="10"/>
        </patternFill>
      </fill>
      <border diagonalUp="0" diagonalDown="0" outline="0">
        <left/>
        <right style="thin">
          <color indexed="11"/>
        </right>
        <top style="thin">
          <color indexed="11"/>
        </top>
        <bottom style="thin">
          <color indexed="11"/>
        </bottom>
      </border>
    </dxf>
    <dxf>
      <border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dxf>
    <dxf>
      <font>
        <strike val="0"/>
        <outline val="0"/>
        <shadow val="0"/>
        <u val="none"/>
        <vertAlign val="baseline"/>
        <sz val="11"/>
        <color auto="1"/>
        <name val="Calibri"/>
        <scheme val="none"/>
      </font>
      <fill>
        <patternFill patternType="solid">
          <fgColor indexed="64"/>
          <bgColor theme="4" tint="0.79998168889431442"/>
        </patternFill>
      </fill>
    </dxf>
    <dxf>
      <font>
        <color rgb="FF9C0006"/>
      </font>
      <fill>
        <patternFill patternType="solid">
          <fgColor indexed="24"/>
          <bgColor indexed="25"/>
        </patternFill>
      </fill>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numFmt numFmtId="30" formatCode="@"/>
      <fill>
        <patternFill patternType="solid">
          <fgColor indexed="64"/>
          <bgColor indexed="10"/>
        </patternFill>
      </fill>
      <alignment horizontal="center" vertical="bottom" textRotation="0" wrapText="0" indent="0" justifyLastLine="0" shrinkToFit="0" readingOrder="0"/>
      <border diagonalUp="0" diagonalDown="0">
        <left style="thin">
          <color indexed="11"/>
        </left>
        <right style="thin">
          <color indexed="11"/>
        </right>
        <top style="thin">
          <color indexed="11"/>
        </top>
        <bottom style="thin">
          <color indexed="11"/>
        </bottom>
        <vertical/>
        <horizontal/>
      </border>
    </dxf>
    <dxf>
      <numFmt numFmtId="0" formatCode="General"/>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border outline="0">
        <bottom style="thin">
          <color indexed="8"/>
        </bottom>
      </border>
    </dxf>
    <dxf>
      <border outline="0">
        <top style="thin">
          <color indexed="8"/>
        </top>
        <bottom style="thin">
          <color indexed="11"/>
        </bottom>
      </border>
    </dxf>
    <dxf>
      <font>
        <b/>
        <i val="0"/>
        <strike val="0"/>
        <condense val="0"/>
        <extend val="0"/>
        <outline val="0"/>
        <shadow val="0"/>
        <u val="none"/>
        <vertAlign val="baseline"/>
        <sz val="11"/>
        <color indexed="8"/>
        <name val="Calibri"/>
        <scheme val="none"/>
      </font>
      <numFmt numFmtId="30" formatCode="@"/>
      <fill>
        <patternFill patternType="solid">
          <fgColor indexed="64"/>
          <bgColor indexed="17"/>
        </patternFill>
      </fill>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Arial"/>
        <family val="2"/>
        <scheme val="none"/>
      </font>
      <numFmt numFmtId="0" formatCode="General"/>
      <fill>
        <patternFill patternType="solid">
          <fgColor indexed="64"/>
          <bgColor indexed="16"/>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family val="2"/>
        <scheme val="none"/>
      </font>
      <numFmt numFmtId="30" formatCode="@"/>
      <fill>
        <patternFill patternType="solid">
          <fgColor indexed="64"/>
          <bgColor indexed="16"/>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4">
    <tableStyle name="Table Style 1" pivot="0" count="0" xr9:uid="{016AD8EA-82EC-4A9D-8810-84DAE070DDE5}"/>
    <tableStyle name="Table Style 2" pivot="0" count="0" xr9:uid="{25C02563-360F-4729-B7E9-37C6F7094E16}"/>
    <tableStyle name="Table Style 3" pivot="0" count="0" xr9:uid="{DACA7D1B-8820-4C95-814F-9433AF4ED0F9}"/>
    <tableStyle name="Table Style 4" pivot="0" count="0" xr9:uid="{457C75E8-3F87-476E-B151-71DE3E337BE6}"/>
  </tableStyles>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3841E3-5178-44FD-8A44-63B4727BE720}" name="Table2" displayName="Table2" ref="A10:C22" totalsRowShown="0" headerRowBorderDxfId="18" tableBorderDxfId="19" totalsRowBorderDxfId="17">
  <autoFilter ref="A10:C22" xr:uid="{253841E3-5178-44FD-8A44-63B4727BE720}"/>
  <tableColumns count="3">
    <tableColumn id="1" xr3:uid="{697AA359-1DAD-4C48-B367-4D617F44EA0A}" name=" Definitions" dataDxfId="16"/>
    <tableColumn id="2" xr3:uid="{F3867D91-AD32-45A5-9B33-1C7F8028F605}" name="Score" dataDxfId="15"/>
    <tableColumn id="3" xr3:uid="{88B8E600-178D-4A0A-8434-87707ED8CA86}" name="Examples"/>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B81CDA-A1D8-4AFB-8878-178AF74B1978}" name="Table3" displayName="Table3" ref="A10:D67" totalsRowShown="0" headerRowDxfId="14" headerRowBorderDxfId="12" tableBorderDxfId="13">
  <autoFilter ref="A10:D67" xr:uid="{08B81CDA-A1D8-4AFB-8878-178AF74B1978}"/>
  <tableColumns count="4">
    <tableColumn id="1" xr3:uid="{2F7A89B3-82E4-497B-8F03-45CCB1C31632}" name="Item" dataDxfId="11"/>
    <tableColumn id="2" xr3:uid="{6621C1DE-CD29-478D-B457-CE7524DAC4B2}" name="Data Element" dataDxfId="10"/>
    <tableColumn id="3" xr3:uid="{BDEE2EF9-CD22-4848-89CC-52371F71D0C2}" name="Data Element Attributes" dataDxfId="9"/>
    <tableColumn id="4" xr3:uid="{4897F8F3-D1FC-4FA7-8DD5-A730E4C2BD0D}" name="Value Set Name" dataDxfId="8"/>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3BFF45-CE8A-4483-83F2-C0AA02B93C2B}" name="Table1" displayName="Table1" ref="A4:D9" totalsRowShown="0" headerRowDxfId="6" dataDxfId="5" tableBorderDxfId="4">
  <autoFilter ref="A4:D9" xr:uid="{223BFF45-CE8A-4483-83F2-C0AA02B93C2B}"/>
  <tableColumns count="4">
    <tableColumn id="1" xr3:uid="{6B190B04-D192-4472-BE36-C9BB0146624A}" name="Data Element" dataDxfId="3"/>
    <tableColumn id="2" xr3:uid="{56628282-37C2-44AF-900B-9C4BB5DB8406}" name="How is the data element used in computation of measure - e.g. numerator, denominator?" dataDxfId="2"/>
    <tableColumn id="3" xr3:uid="{16B92A4B-F23A-4AE2-AE27-49C9240E5C22}" name="Explain how the data element is feasible within the context of the measure logic?  " dataDxfId="1"/>
    <tableColumn id="4" xr3:uid="{B758FD4C-07F3-4589-9F48-B4DBB3EA7671}" name="What is the plan for readdressing this data element?"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22"/>
  <sheetViews>
    <sheetView showGridLines="0" workbookViewId="0">
      <selection activeCell="K11" sqref="K11"/>
    </sheetView>
  </sheetViews>
  <sheetFormatPr defaultColWidth="8.85546875" defaultRowHeight="15" customHeight="1"/>
  <cols>
    <col min="1" max="1" width="66.140625" style="49" customWidth="1"/>
    <col min="2" max="2" width="11.5703125" style="49" customWidth="1"/>
    <col min="3" max="3" width="71.5703125" style="49" customWidth="1"/>
    <col min="4" max="254" width="8.85546875" style="49" customWidth="1"/>
    <col min="255" max="16384" width="8.85546875" style="50"/>
  </cols>
  <sheetData>
    <row r="1" spans="1:3" s="65" customFormat="1" ht="45">
      <c r="A1" s="45" t="s">
        <v>0</v>
      </c>
    </row>
    <row r="2" spans="1:3" s="65" customFormat="1" ht="114">
      <c r="A2" s="46" t="s">
        <v>1</v>
      </c>
    </row>
    <row r="3" spans="1:3" s="66" customFormat="1" ht="14.25">
      <c r="A3" s="48"/>
    </row>
    <row r="4" spans="1:3" s="66" customFormat="1" ht="29.25">
      <c r="A4" s="67" t="s">
        <v>2</v>
      </c>
    </row>
    <row r="5" spans="1:3" s="66" customFormat="1" ht="32.25" customHeight="1">
      <c r="A5" s="67" t="s">
        <v>3</v>
      </c>
    </row>
    <row r="6" spans="1:3" s="66" customFormat="1">
      <c r="A6" s="67" t="s">
        <v>4</v>
      </c>
    </row>
    <row r="7" spans="1:3" s="66" customFormat="1">
      <c r="A7" s="67" t="s">
        <v>5</v>
      </c>
    </row>
    <row r="8" spans="1:3" s="66" customFormat="1" ht="15.6" customHeight="1">
      <c r="A8" s="47"/>
    </row>
    <row r="9" spans="1:3" ht="15" customHeight="1">
      <c r="A9" s="63" t="s">
        <v>6</v>
      </c>
      <c r="B9" s="64"/>
      <c r="C9" s="64"/>
    </row>
    <row r="10" spans="1:3" ht="15" customHeight="1">
      <c r="A10" s="75" t="s">
        <v>7</v>
      </c>
      <c r="B10" s="76" t="s">
        <v>8</v>
      </c>
      <c r="C10" s="77" t="s">
        <v>9</v>
      </c>
    </row>
    <row r="11" spans="1:3" ht="47.45" customHeight="1">
      <c r="A11" s="68" t="s">
        <v>10</v>
      </c>
      <c r="B11" s="51"/>
      <c r="C11" s="71"/>
    </row>
    <row r="12" spans="1:3" ht="21.75" customHeight="1">
      <c r="A12" s="69" t="s">
        <v>11</v>
      </c>
      <c r="B12" s="52">
        <v>1</v>
      </c>
      <c r="C12" s="72"/>
    </row>
    <row r="13" spans="1:3" ht="29.25" customHeight="1">
      <c r="A13" s="69" t="s">
        <v>12</v>
      </c>
      <c r="B13" s="52">
        <v>0</v>
      </c>
      <c r="C13" s="72"/>
    </row>
    <row r="14" spans="1:3" ht="15" customHeight="1">
      <c r="A14" s="68" t="s">
        <v>13</v>
      </c>
      <c r="B14" s="51"/>
      <c r="C14" s="71"/>
    </row>
    <row r="15" spans="1:3" ht="60" customHeight="1">
      <c r="A15" s="69" t="s">
        <v>14</v>
      </c>
      <c r="B15" s="52">
        <v>1</v>
      </c>
      <c r="C15" s="73" t="s">
        <v>15</v>
      </c>
    </row>
    <row r="16" spans="1:3" ht="30" customHeight="1">
      <c r="A16" s="69" t="s">
        <v>16</v>
      </c>
      <c r="B16" s="52">
        <v>0</v>
      </c>
      <c r="C16" s="73" t="s">
        <v>17</v>
      </c>
    </row>
    <row r="17" spans="1:3" ht="102">
      <c r="A17" s="68" t="s">
        <v>18</v>
      </c>
      <c r="B17" s="51"/>
      <c r="C17" s="71"/>
    </row>
    <row r="18" spans="1:3" ht="36" customHeight="1">
      <c r="A18" s="69" t="s">
        <v>19</v>
      </c>
      <c r="B18" s="52">
        <v>1</v>
      </c>
      <c r="C18" s="73" t="s">
        <v>20</v>
      </c>
    </row>
    <row r="19" spans="1:3" ht="61.5" customHeight="1">
      <c r="A19" s="69" t="s">
        <v>21</v>
      </c>
      <c r="B19" s="52">
        <v>0</v>
      </c>
      <c r="C19" s="72"/>
    </row>
    <row r="20" spans="1:3" ht="30">
      <c r="A20" s="70" t="s">
        <v>22</v>
      </c>
      <c r="B20" s="53"/>
      <c r="C20" s="74"/>
    </row>
    <row r="21" spans="1:3" ht="48.75" customHeight="1">
      <c r="A21" s="69" t="s">
        <v>23</v>
      </c>
      <c r="B21" s="52">
        <v>1</v>
      </c>
      <c r="C21" s="73" t="s">
        <v>24</v>
      </c>
    </row>
    <row r="22" spans="1:3" ht="58.5" customHeight="1">
      <c r="A22" s="78" t="s">
        <v>25</v>
      </c>
      <c r="B22" s="79">
        <v>0</v>
      </c>
      <c r="C22" s="80"/>
    </row>
  </sheetData>
  <pageMargins left="0.7" right="0.7" top="0.75" bottom="0.75" header="0.3" footer="0.3"/>
  <pageSetup scale="62" orientation="landscape" r:id="rId1"/>
  <headerFooter>
    <oddFooter>&amp;C&amp;"Helvetica Neue,Regular"&amp;12&amp;K000000&amp;P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67"/>
  <sheetViews>
    <sheetView showGridLines="0" topLeftCell="A49" workbookViewId="0">
      <selection activeCell="B67" sqref="B67"/>
    </sheetView>
  </sheetViews>
  <sheetFormatPr defaultColWidth="8.85546875" defaultRowHeight="15" customHeight="1"/>
  <cols>
    <col min="1" max="1" width="20.28515625" style="1" customWidth="1"/>
    <col min="2" max="2" width="95.5703125" style="1" bestFit="1" customWidth="1"/>
    <col min="3" max="3" width="28.42578125" style="1" customWidth="1"/>
    <col min="4" max="4" width="54.5703125" style="1" bestFit="1" customWidth="1"/>
    <col min="5" max="254" width="8.85546875" style="1" customWidth="1"/>
  </cols>
  <sheetData>
    <row r="1" spans="1:255" ht="15" customHeight="1">
      <c r="A1" s="9" t="s">
        <v>26</v>
      </c>
      <c r="B1" s="92"/>
      <c r="C1" s="81"/>
    </row>
    <row r="2" spans="1:255" ht="15" customHeight="1">
      <c r="A2" s="6" t="s">
        <v>27</v>
      </c>
      <c r="B2" s="84" t="s">
        <v>28</v>
      </c>
      <c r="C2" s="81"/>
    </row>
    <row r="3" spans="1:255" ht="15" customHeight="1">
      <c r="A3" s="6" t="s">
        <v>29</v>
      </c>
      <c r="B3" s="91" t="s">
        <v>30</v>
      </c>
      <c r="C3" s="81"/>
    </row>
    <row r="4" spans="1:255" ht="15" customHeight="1">
      <c r="A4" s="6" t="s">
        <v>31</v>
      </c>
      <c r="B4" s="96" t="s">
        <v>32</v>
      </c>
      <c r="C4" s="81"/>
    </row>
    <row r="5" spans="1:255" ht="15" customHeight="1">
      <c r="A5" s="95" t="s">
        <v>33</v>
      </c>
      <c r="B5" s="98" t="s">
        <v>34</v>
      </c>
      <c r="C5" s="81"/>
    </row>
    <row r="6" spans="1:255" ht="15" customHeight="1">
      <c r="A6" s="82" t="s">
        <v>35</v>
      </c>
      <c r="B6" s="97" t="s">
        <v>36</v>
      </c>
      <c r="C6" s="81"/>
    </row>
    <row r="7" spans="1:255" ht="15" customHeight="1">
      <c r="A7" s="83" t="s">
        <v>37</v>
      </c>
      <c r="B7" s="97"/>
      <c r="C7" s="81"/>
    </row>
    <row r="8" spans="1:255" ht="15" customHeight="1">
      <c r="A8" s="90"/>
      <c r="B8" s="85"/>
      <c r="C8" s="81"/>
    </row>
    <row r="9" spans="1:255" ht="15" customHeight="1">
      <c r="A9" s="86" t="s">
        <v>38</v>
      </c>
      <c r="B9" s="86"/>
      <c r="C9" s="87"/>
      <c r="D9" s="88"/>
      <c r="IU9" s="1"/>
    </row>
    <row r="10" spans="1:255" ht="15" customHeight="1">
      <c r="A10" s="89" t="s">
        <v>39</v>
      </c>
      <c r="B10" s="89" t="s">
        <v>40</v>
      </c>
      <c r="C10" s="89" t="s">
        <v>41</v>
      </c>
      <c r="D10" s="89" t="s">
        <v>42</v>
      </c>
      <c r="IU10" s="1"/>
    </row>
    <row r="11" spans="1:255" ht="15" customHeight="1">
      <c r="A11" s="106">
        <v>1</v>
      </c>
      <c r="B11" s="10" t="s">
        <v>43</v>
      </c>
      <c r="C11" s="2" t="s">
        <v>44</v>
      </c>
      <c r="D11" s="11" t="s">
        <v>45</v>
      </c>
      <c r="IU11" s="1"/>
    </row>
    <row r="12" spans="1:255" ht="15" customHeight="1">
      <c r="A12" s="107">
        <v>2</v>
      </c>
      <c r="B12" s="12" t="s">
        <v>46</v>
      </c>
      <c r="C12" s="2" t="s">
        <v>47</v>
      </c>
      <c r="D12" s="2" t="s">
        <v>48</v>
      </c>
      <c r="IU12" s="1"/>
    </row>
    <row r="13" spans="1:255" ht="15" customHeight="1">
      <c r="A13" s="107">
        <v>3</v>
      </c>
      <c r="B13" s="12" t="s">
        <v>49</v>
      </c>
      <c r="C13" s="99" t="s">
        <v>50</v>
      </c>
      <c r="D13" s="99" t="s">
        <v>51</v>
      </c>
      <c r="IU13" s="1"/>
    </row>
    <row r="14" spans="1:255" ht="15" customHeight="1">
      <c r="A14" s="107">
        <v>4</v>
      </c>
      <c r="B14" s="12" t="s">
        <v>52</v>
      </c>
      <c r="C14" s="2" t="s">
        <v>53</v>
      </c>
      <c r="D14" s="2" t="s">
        <v>54</v>
      </c>
      <c r="IU14" s="1"/>
    </row>
    <row r="15" spans="1:255" ht="15" customHeight="1">
      <c r="A15" s="107">
        <v>5</v>
      </c>
      <c r="B15" s="100" t="s">
        <v>55</v>
      </c>
      <c r="C15" s="2" t="s">
        <v>56</v>
      </c>
      <c r="D15" s="2" t="s">
        <v>56</v>
      </c>
      <c r="IU15" s="1"/>
    </row>
    <row r="16" spans="1:255" ht="15" customHeight="1">
      <c r="A16" s="107">
        <v>6</v>
      </c>
      <c r="B16" s="100" t="s">
        <v>57</v>
      </c>
      <c r="C16" s="2" t="s">
        <v>56</v>
      </c>
      <c r="D16" s="2" t="s">
        <v>56</v>
      </c>
      <c r="IU16" s="1"/>
    </row>
    <row r="17" spans="1:255" ht="15" customHeight="1">
      <c r="A17" s="107">
        <v>7</v>
      </c>
      <c r="B17" s="100" t="s">
        <v>58</v>
      </c>
      <c r="C17" t="s">
        <v>59</v>
      </c>
      <c r="D17" s="2" t="s">
        <v>60</v>
      </c>
      <c r="IU17" s="1"/>
    </row>
    <row r="18" spans="1:255" ht="15" customHeight="1">
      <c r="A18" s="107">
        <v>8</v>
      </c>
      <c r="B18" s="100" t="s">
        <v>61</v>
      </c>
      <c r="C18" t="s">
        <v>62</v>
      </c>
      <c r="D18" s="2" t="s">
        <v>63</v>
      </c>
      <c r="IU18" s="1"/>
    </row>
    <row r="19" spans="1:255" ht="15" customHeight="1">
      <c r="A19" s="107">
        <v>9</v>
      </c>
      <c r="B19" s="100" t="s">
        <v>64</v>
      </c>
      <c r="C19" s="2" t="s">
        <v>65</v>
      </c>
      <c r="D19" s="2" t="s">
        <v>66</v>
      </c>
      <c r="IU19" s="1"/>
    </row>
    <row r="20" spans="1:255" ht="15" customHeight="1">
      <c r="A20" s="107">
        <v>10</v>
      </c>
      <c r="B20" s="100" t="s">
        <v>67</v>
      </c>
      <c r="C20" t="s">
        <v>68</v>
      </c>
      <c r="D20" s="2" t="s">
        <v>69</v>
      </c>
      <c r="IU20" s="1"/>
    </row>
    <row r="21" spans="1:255" ht="15" customHeight="1">
      <c r="A21" s="107">
        <v>11</v>
      </c>
      <c r="B21" s="12" t="s">
        <v>70</v>
      </c>
      <c r="C21" s="2" t="s">
        <v>71</v>
      </c>
      <c r="D21" s="2" t="s">
        <v>72</v>
      </c>
      <c r="IU21" s="1"/>
    </row>
    <row r="22" spans="1:255" ht="15" customHeight="1">
      <c r="A22" s="107">
        <v>12</v>
      </c>
      <c r="B22" s="101" t="s">
        <v>73</v>
      </c>
      <c r="C22" s="102" t="s">
        <v>56</v>
      </c>
      <c r="D22" s="2" t="s">
        <v>56</v>
      </c>
      <c r="IU22" s="1"/>
    </row>
    <row r="23" spans="1:255" ht="15" customHeight="1">
      <c r="A23" s="107">
        <v>13</v>
      </c>
      <c r="B23" s="101" t="s">
        <v>74</v>
      </c>
      <c r="C23" s="102" t="s">
        <v>56</v>
      </c>
      <c r="D23" s="2" t="s">
        <v>56</v>
      </c>
      <c r="IU23" s="1"/>
    </row>
    <row r="24" spans="1:255" ht="15" customHeight="1">
      <c r="A24" s="107">
        <v>14</v>
      </c>
      <c r="B24" s="103" t="s">
        <v>75</v>
      </c>
      <c r="C24" s="99" t="s">
        <v>76</v>
      </c>
      <c r="D24" s="99" t="s">
        <v>77</v>
      </c>
      <c r="IU24" s="1"/>
    </row>
    <row r="25" spans="1:255" ht="15" customHeight="1">
      <c r="A25" s="107">
        <v>15</v>
      </c>
      <c r="B25" s="101" t="s">
        <v>78</v>
      </c>
      <c r="C25" s="102" t="s">
        <v>56</v>
      </c>
      <c r="D25" s="2" t="s">
        <v>56</v>
      </c>
      <c r="IU25" s="1"/>
    </row>
    <row r="26" spans="1:255" ht="15" customHeight="1">
      <c r="A26" s="107">
        <v>16</v>
      </c>
      <c r="B26" s="101" t="s">
        <v>79</v>
      </c>
      <c r="C26" s="102" t="s">
        <v>56</v>
      </c>
      <c r="D26" s="2" t="s">
        <v>56</v>
      </c>
      <c r="IU26" s="1"/>
    </row>
    <row r="27" spans="1:255" ht="15" customHeight="1">
      <c r="A27" s="107">
        <v>17</v>
      </c>
      <c r="B27" s="12" t="s">
        <v>80</v>
      </c>
      <c r="C27" s="2" t="s">
        <v>81</v>
      </c>
      <c r="D27" s="2" t="s">
        <v>82</v>
      </c>
      <c r="IU27" s="1"/>
    </row>
    <row r="28" spans="1:255" ht="15" customHeight="1">
      <c r="A28" s="107">
        <v>18</v>
      </c>
      <c r="B28" s="12" t="s">
        <v>83</v>
      </c>
      <c r="C28" s="2" t="s">
        <v>84</v>
      </c>
      <c r="D28" s="2" t="s">
        <v>85</v>
      </c>
      <c r="IU28" s="1"/>
    </row>
    <row r="29" spans="1:255" ht="15" customHeight="1">
      <c r="A29" s="107">
        <v>19</v>
      </c>
      <c r="B29" s="12" t="s">
        <v>86</v>
      </c>
      <c r="C29" s="2" t="s">
        <v>87</v>
      </c>
      <c r="D29" s="2" t="s">
        <v>88</v>
      </c>
      <c r="IU29" s="1"/>
    </row>
    <row r="30" spans="1:255" ht="15" customHeight="1">
      <c r="A30" s="107">
        <v>20</v>
      </c>
      <c r="B30" s="12" t="s">
        <v>89</v>
      </c>
      <c r="C30" s="2" t="s">
        <v>90</v>
      </c>
      <c r="D30" s="2" t="s">
        <v>91</v>
      </c>
      <c r="IU30" s="1"/>
    </row>
    <row r="31" spans="1:255" ht="15" customHeight="1">
      <c r="A31" s="107">
        <v>21</v>
      </c>
      <c r="B31" s="12" t="s">
        <v>92</v>
      </c>
      <c r="C31" s="2" t="s">
        <v>93</v>
      </c>
      <c r="D31" s="2" t="s">
        <v>94</v>
      </c>
      <c r="IU31" s="1"/>
    </row>
    <row r="32" spans="1:255" ht="15" customHeight="1">
      <c r="A32" s="107">
        <v>22</v>
      </c>
      <c r="B32" s="12" t="s">
        <v>95</v>
      </c>
      <c r="C32" s="2" t="s">
        <v>96</v>
      </c>
      <c r="D32" s="2" t="s">
        <v>97</v>
      </c>
      <c r="IU32" s="1"/>
    </row>
    <row r="33" spans="1:255" ht="15" customHeight="1">
      <c r="A33" s="107">
        <v>23</v>
      </c>
      <c r="B33" s="12" t="s">
        <v>98</v>
      </c>
      <c r="C33" s="2" t="s">
        <v>99</v>
      </c>
      <c r="D33" s="99" t="s">
        <v>100</v>
      </c>
      <c r="IU33" s="1"/>
    </row>
    <row r="34" spans="1:255" ht="15" customHeight="1">
      <c r="A34" s="107">
        <v>24</v>
      </c>
      <c r="B34" s="12" t="s">
        <v>101</v>
      </c>
      <c r="C34" s="2" t="s">
        <v>102</v>
      </c>
      <c r="D34" s="99" t="s">
        <v>103</v>
      </c>
      <c r="IU34" s="1"/>
    </row>
    <row r="35" spans="1:255" ht="15" customHeight="1">
      <c r="A35" s="107">
        <v>25</v>
      </c>
      <c r="B35" s="12" t="s">
        <v>104</v>
      </c>
      <c r="C35" s="2" t="s">
        <v>105</v>
      </c>
      <c r="D35" s="99" t="s">
        <v>106</v>
      </c>
      <c r="IU35" s="1"/>
    </row>
    <row r="36" spans="1:255" ht="15" customHeight="1">
      <c r="A36" s="107">
        <v>26</v>
      </c>
      <c r="B36" s="12" t="s">
        <v>107</v>
      </c>
      <c r="C36" s="2" t="s">
        <v>108</v>
      </c>
      <c r="D36" s="2" t="s">
        <v>109</v>
      </c>
      <c r="IU36" s="1"/>
    </row>
    <row r="37" spans="1:255" ht="15" customHeight="1">
      <c r="A37" s="107">
        <v>27</v>
      </c>
      <c r="B37" s="12" t="s">
        <v>110</v>
      </c>
      <c r="C37" s="2" t="s">
        <v>111</v>
      </c>
      <c r="D37" s="2" t="s">
        <v>112</v>
      </c>
      <c r="IU37" s="1"/>
    </row>
    <row r="38" spans="1:255" ht="15" customHeight="1">
      <c r="A38" s="107">
        <v>28</v>
      </c>
      <c r="B38" s="12" t="s">
        <v>113</v>
      </c>
      <c r="C38" s="2" t="s">
        <v>114</v>
      </c>
      <c r="D38" s="2" t="s">
        <v>115</v>
      </c>
      <c r="IU38" s="1"/>
    </row>
    <row r="39" spans="1:255" ht="15" customHeight="1">
      <c r="A39" s="107">
        <v>29</v>
      </c>
      <c r="B39" s="12" t="s">
        <v>116</v>
      </c>
      <c r="C39" s="2" t="s">
        <v>117</v>
      </c>
      <c r="D39" s="2" t="s">
        <v>118</v>
      </c>
      <c r="IU39" s="1"/>
    </row>
    <row r="40" spans="1:255" ht="15" customHeight="1">
      <c r="A40" s="107">
        <v>30</v>
      </c>
      <c r="B40" s="12" t="s">
        <v>119</v>
      </c>
      <c r="C40" s="2" t="s">
        <v>120</v>
      </c>
      <c r="D40" s="99" t="s">
        <v>121</v>
      </c>
      <c r="IU40" s="1"/>
    </row>
    <row r="41" spans="1:255" ht="15" customHeight="1">
      <c r="A41" s="107">
        <v>31</v>
      </c>
      <c r="B41" s="12" t="s">
        <v>122</v>
      </c>
      <c r="C41" s="2" t="s">
        <v>123</v>
      </c>
      <c r="D41" s="99" t="s">
        <v>124</v>
      </c>
    </row>
    <row r="42" spans="1:255" ht="15" customHeight="1">
      <c r="A42" s="107">
        <v>32</v>
      </c>
      <c r="B42" s="12" t="s">
        <v>125</v>
      </c>
      <c r="C42" s="2" t="s">
        <v>126</v>
      </c>
      <c r="D42" s="99" t="s">
        <v>127</v>
      </c>
    </row>
    <row r="43" spans="1:255" ht="15" customHeight="1">
      <c r="A43" s="107">
        <v>33</v>
      </c>
      <c r="B43" s="12" t="s">
        <v>128</v>
      </c>
      <c r="C43" s="2" t="s">
        <v>129</v>
      </c>
      <c r="D43" s="99" t="s">
        <v>130</v>
      </c>
    </row>
    <row r="44" spans="1:255" ht="15" customHeight="1">
      <c r="A44" s="107">
        <v>34</v>
      </c>
      <c r="B44" s="12" t="s">
        <v>131</v>
      </c>
      <c r="C44" s="2" t="s">
        <v>132</v>
      </c>
      <c r="D44" s="99" t="s">
        <v>133</v>
      </c>
    </row>
    <row r="45" spans="1:255" ht="15" customHeight="1">
      <c r="A45" s="107">
        <v>35</v>
      </c>
      <c r="B45" s="12" t="s">
        <v>134</v>
      </c>
      <c r="C45" s="2" t="s">
        <v>135</v>
      </c>
      <c r="D45" s="2" t="s">
        <v>136</v>
      </c>
    </row>
    <row r="46" spans="1:255" ht="15" customHeight="1">
      <c r="A46" s="107">
        <v>36</v>
      </c>
      <c r="B46" s="12" t="s">
        <v>137</v>
      </c>
      <c r="C46" s="2" t="s">
        <v>138</v>
      </c>
      <c r="D46" s="2" t="s">
        <v>139</v>
      </c>
    </row>
    <row r="47" spans="1:255" ht="15" customHeight="1">
      <c r="A47" s="107">
        <v>37</v>
      </c>
      <c r="B47" s="12" t="s">
        <v>140</v>
      </c>
      <c r="C47" s="2" t="s">
        <v>141</v>
      </c>
      <c r="D47" s="99" t="s">
        <v>142</v>
      </c>
    </row>
    <row r="48" spans="1:255" ht="15" customHeight="1">
      <c r="A48" s="107">
        <v>38</v>
      </c>
      <c r="B48" s="12" t="s">
        <v>143</v>
      </c>
      <c r="C48" s="2" t="s">
        <v>56</v>
      </c>
      <c r="D48" s="2" t="s">
        <v>56</v>
      </c>
    </row>
    <row r="49" spans="1:4" ht="15" customHeight="1">
      <c r="A49" s="107">
        <v>39</v>
      </c>
      <c r="B49" s="12" t="s">
        <v>144</v>
      </c>
      <c r="C49" s="2" t="s">
        <v>56</v>
      </c>
      <c r="D49" s="2" t="s">
        <v>56</v>
      </c>
    </row>
    <row r="50" spans="1:4" ht="15" customHeight="1">
      <c r="A50" s="107">
        <v>40</v>
      </c>
      <c r="B50" s="12" t="s">
        <v>145</v>
      </c>
      <c r="C50" s="2" t="s">
        <v>146</v>
      </c>
      <c r="D50" s="2" t="s">
        <v>147</v>
      </c>
    </row>
    <row r="51" spans="1:4" ht="15" customHeight="1">
      <c r="A51" s="107">
        <v>41</v>
      </c>
      <c r="B51" s="12" t="s">
        <v>148</v>
      </c>
      <c r="C51" s="2" t="s">
        <v>56</v>
      </c>
      <c r="D51" s="2" t="s">
        <v>56</v>
      </c>
    </row>
    <row r="52" spans="1:4" ht="15" customHeight="1">
      <c r="A52" s="107">
        <v>42</v>
      </c>
      <c r="B52" s="12" t="s">
        <v>149</v>
      </c>
      <c r="C52" s="2" t="s">
        <v>56</v>
      </c>
      <c r="D52" s="2" t="s">
        <v>56</v>
      </c>
    </row>
    <row r="53" spans="1:4" ht="15" customHeight="1">
      <c r="A53" s="107">
        <v>43</v>
      </c>
      <c r="B53" s="12" t="s">
        <v>150</v>
      </c>
      <c r="C53" s="2" t="s">
        <v>151</v>
      </c>
      <c r="D53" s="2" t="s">
        <v>152</v>
      </c>
    </row>
    <row r="54" spans="1:4" ht="15" customHeight="1">
      <c r="A54" s="107">
        <v>44</v>
      </c>
      <c r="B54" s="12" t="s">
        <v>153</v>
      </c>
      <c r="C54" s="2" t="s">
        <v>56</v>
      </c>
      <c r="D54" s="2" t="s">
        <v>56</v>
      </c>
    </row>
    <row r="55" spans="1:4" ht="15" customHeight="1">
      <c r="A55" s="107">
        <v>45</v>
      </c>
      <c r="B55" s="12" t="s">
        <v>154</v>
      </c>
      <c r="C55" s="2" t="s">
        <v>56</v>
      </c>
      <c r="D55" s="2" t="s">
        <v>56</v>
      </c>
    </row>
    <row r="56" spans="1:4" ht="15" customHeight="1">
      <c r="A56" s="107">
        <v>46</v>
      </c>
      <c r="B56" s="12" t="s">
        <v>155</v>
      </c>
      <c r="C56" s="2" t="s">
        <v>156</v>
      </c>
      <c r="D56" s="99" t="s">
        <v>157</v>
      </c>
    </row>
    <row r="57" spans="1:4" ht="15" customHeight="1">
      <c r="A57" s="107">
        <v>47</v>
      </c>
      <c r="B57" s="12" t="s">
        <v>158</v>
      </c>
      <c r="C57" s="2" t="s">
        <v>56</v>
      </c>
      <c r="D57" s="2" t="s">
        <v>56</v>
      </c>
    </row>
    <row r="58" spans="1:4" ht="15" customHeight="1">
      <c r="A58" s="107">
        <v>48</v>
      </c>
      <c r="B58" s="12" t="s">
        <v>159</v>
      </c>
      <c r="C58" s="2" t="s">
        <v>56</v>
      </c>
      <c r="D58" s="2" t="s">
        <v>56</v>
      </c>
    </row>
    <row r="59" spans="1:4" ht="15" customHeight="1">
      <c r="A59" s="107">
        <v>49</v>
      </c>
      <c r="B59" s="12" t="s">
        <v>160</v>
      </c>
      <c r="C59" s="2" t="s">
        <v>161</v>
      </c>
      <c r="D59" s="99" t="s">
        <v>162</v>
      </c>
    </row>
    <row r="60" spans="1:4" ht="15" customHeight="1">
      <c r="A60" s="107">
        <v>50</v>
      </c>
      <c r="B60" s="12" t="s">
        <v>163</v>
      </c>
      <c r="C60" s="2" t="s">
        <v>56</v>
      </c>
      <c r="D60" s="2" t="s">
        <v>56</v>
      </c>
    </row>
    <row r="61" spans="1:4" ht="15" customHeight="1">
      <c r="A61" s="107">
        <v>51</v>
      </c>
      <c r="B61" s="12" t="s">
        <v>164</v>
      </c>
      <c r="C61" s="2" t="s">
        <v>56</v>
      </c>
      <c r="D61" s="2" t="s">
        <v>56</v>
      </c>
    </row>
    <row r="62" spans="1:4" ht="15" customHeight="1">
      <c r="A62" s="107">
        <v>52</v>
      </c>
      <c r="B62" s="12" t="s">
        <v>165</v>
      </c>
      <c r="C62" s="2" t="s">
        <v>166</v>
      </c>
      <c r="D62" s="2" t="s">
        <v>167</v>
      </c>
    </row>
    <row r="63" spans="1:4" ht="15" customHeight="1">
      <c r="A63" s="107">
        <v>53</v>
      </c>
      <c r="B63" s="12" t="s">
        <v>168</v>
      </c>
      <c r="C63" s="2" t="s">
        <v>56</v>
      </c>
      <c r="D63" s="2" t="s">
        <v>56</v>
      </c>
    </row>
    <row r="64" spans="1:4" ht="15" customHeight="1">
      <c r="A64" s="107">
        <v>54</v>
      </c>
      <c r="B64" s="12" t="s">
        <v>169</v>
      </c>
      <c r="C64" s="2" t="s">
        <v>56</v>
      </c>
      <c r="D64" s="2" t="s">
        <v>56</v>
      </c>
    </row>
    <row r="65" spans="1:4" ht="15" customHeight="1">
      <c r="A65" s="107">
        <v>55</v>
      </c>
      <c r="B65" s="12" t="s">
        <v>170</v>
      </c>
      <c r="C65" s="2" t="s">
        <v>171</v>
      </c>
      <c r="D65" s="99" t="s">
        <v>172</v>
      </c>
    </row>
    <row r="66" spans="1:4" ht="15" customHeight="1">
      <c r="A66" s="107">
        <v>56</v>
      </c>
      <c r="B66" s="12" t="s">
        <v>173</v>
      </c>
      <c r="C66" s="2" t="s">
        <v>56</v>
      </c>
      <c r="D66" s="2" t="s">
        <v>56</v>
      </c>
    </row>
    <row r="67" spans="1:4" ht="15" customHeight="1">
      <c r="A67" s="107">
        <v>57</v>
      </c>
      <c r="B67" s="12" t="s">
        <v>174</v>
      </c>
      <c r="C67" s="2" t="s">
        <v>56</v>
      </c>
      <c r="D67" s="2" t="s">
        <v>56</v>
      </c>
    </row>
  </sheetData>
  <pageMargins left="0.7" right="0.7" top="0.75" bottom="0.75" header="0.3" footer="0.3"/>
  <pageSetup orientation="portrait" r:id="rId1"/>
  <headerFooter>
    <oddFooter>&amp;C&amp;"Helvetica Neue,Regular"&amp;12&amp;K000000&amp;P</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DataValidation!$A$2:$A$8</xm:f>
          </x14:formula1>
          <xm:sqref>B3</xm:sqref>
        </x14:dataValidation>
        <x14:dataValidation type="list" allowBlank="1" showInputMessage="1" showErrorMessage="1" xr:uid="{00000000-0002-0000-0100-000001000000}">
          <x14:formula1>
            <xm:f>DataValidation!$B$2:$B$9</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defaultRowHeight="15"/>
  <sheetData>
    <row r="1" spans="1:4">
      <c r="A1" t="s">
        <v>29</v>
      </c>
      <c r="B1" t="s">
        <v>31</v>
      </c>
    </row>
    <row r="2" spans="1:4">
      <c r="A2" s="44" t="s">
        <v>30</v>
      </c>
      <c r="B2" s="44" t="s">
        <v>175</v>
      </c>
    </row>
    <row r="3" spans="1:4">
      <c r="A3" s="44" t="s">
        <v>176</v>
      </c>
      <c r="B3" s="44" t="s">
        <v>177</v>
      </c>
    </row>
    <row r="4" spans="1:4">
      <c r="A4" s="44" t="s">
        <v>178</v>
      </c>
      <c r="B4" s="44" t="s">
        <v>32</v>
      </c>
    </row>
    <row r="5" spans="1:4">
      <c r="A5" s="44" t="s">
        <v>179</v>
      </c>
      <c r="B5" s="44" t="s">
        <v>180</v>
      </c>
    </row>
    <row r="6" spans="1:4">
      <c r="A6" s="44" t="s">
        <v>181</v>
      </c>
      <c r="B6" s="44" t="s">
        <v>182</v>
      </c>
    </row>
    <row r="7" spans="1:4">
      <c r="A7" s="44" t="s">
        <v>183</v>
      </c>
      <c r="B7" s="44" t="s">
        <v>184</v>
      </c>
    </row>
    <row r="8" spans="1:4">
      <c r="A8" s="44" t="s">
        <v>185</v>
      </c>
      <c r="B8" s="44" t="s">
        <v>186</v>
      </c>
    </row>
    <row r="9" spans="1:4">
      <c r="A9" t="str">
        <f t="shared" ref="A9:A12" si="0">TRIM(D20)</f>
        <v/>
      </c>
      <c r="B9" s="44" t="s">
        <v>185</v>
      </c>
    </row>
    <row r="10" spans="1:4">
      <c r="A10" t="str">
        <f t="shared" si="0"/>
        <v/>
      </c>
    </row>
    <row r="11" spans="1:4">
      <c r="A11" t="str">
        <f t="shared" si="0"/>
        <v/>
      </c>
    </row>
    <row r="12" spans="1:4">
      <c r="A12" t="str">
        <f t="shared" si="0"/>
        <v/>
      </c>
    </row>
    <row r="13" spans="1:4">
      <c r="D13" t="s">
        <v>187</v>
      </c>
    </row>
    <row r="14" spans="1:4">
      <c r="D14" t="s">
        <v>188</v>
      </c>
    </row>
    <row r="15" spans="1:4">
      <c r="D15" t="s">
        <v>189</v>
      </c>
    </row>
    <row r="16" spans="1:4">
      <c r="D16" t="s">
        <v>190</v>
      </c>
    </row>
    <row r="17" spans="4:4">
      <c r="D17" t="s">
        <v>191</v>
      </c>
    </row>
    <row r="18" spans="4:4">
      <c r="D18" t="s">
        <v>192</v>
      </c>
    </row>
    <row r="19" spans="4:4">
      <c r="D19" t="s">
        <v>193</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61"/>
  <sheetViews>
    <sheetView showGridLines="0" workbookViewId="0">
      <selection activeCell="C19" sqref="C19"/>
    </sheetView>
  </sheetViews>
  <sheetFormatPr defaultColWidth="8.85546875" defaultRowHeight="15" customHeight="1"/>
  <cols>
    <col min="1" max="1" width="13.85546875" style="1" bestFit="1" customWidth="1"/>
    <col min="2" max="2" width="95.5703125" style="1" bestFit="1" customWidth="1"/>
    <col min="3" max="6" width="22.7109375" style="1" customWidth="1"/>
    <col min="7" max="252" width="8.85546875" style="1" customWidth="1"/>
  </cols>
  <sheetData>
    <row r="1" spans="1:6" ht="15" customHeight="1">
      <c r="A1" t="s">
        <v>33</v>
      </c>
      <c r="B1" s="13" t="str">
        <f>'Measure Info'!B5</f>
        <v>Epic</v>
      </c>
      <c r="C1" s="5"/>
      <c r="D1" s="5"/>
      <c r="E1" s="5"/>
      <c r="F1" s="5"/>
    </row>
    <row r="2" spans="1:6" ht="15" customHeight="1">
      <c r="A2" s="14"/>
      <c r="B2" s="15"/>
      <c r="C2" s="4" t="s">
        <v>194</v>
      </c>
      <c r="D2" s="4" t="s">
        <v>195</v>
      </c>
      <c r="E2" s="4" t="s">
        <v>196</v>
      </c>
      <c r="F2" s="4" t="s">
        <v>197</v>
      </c>
    </row>
    <row r="3" spans="1:6" ht="80.099999999999994" customHeight="1">
      <c r="A3" s="16" t="s">
        <v>198</v>
      </c>
      <c r="B3" s="17" t="s">
        <v>40</v>
      </c>
      <c r="C3" s="18" t="s">
        <v>199</v>
      </c>
      <c r="D3" s="18" t="s">
        <v>200</v>
      </c>
      <c r="E3" s="18" t="s">
        <v>201</v>
      </c>
      <c r="F3" s="18" t="s">
        <v>202</v>
      </c>
    </row>
    <row r="4" spans="1:6" ht="15" customHeight="1">
      <c r="A4" s="19"/>
      <c r="B4" s="20"/>
      <c r="C4" s="21" t="s">
        <v>8</v>
      </c>
      <c r="D4" s="22" t="s">
        <v>8</v>
      </c>
      <c r="E4" s="22" t="s">
        <v>8</v>
      </c>
      <c r="F4" s="22" t="s">
        <v>8</v>
      </c>
    </row>
    <row r="5" spans="1:6" ht="15" customHeight="1">
      <c r="A5" s="8">
        <v>1</v>
      </c>
      <c r="B5" s="7" t="str">
        <f>'Measure Info'!B11</f>
        <v>Patient Characteristic Ethnicity: Ethnicity</v>
      </c>
      <c r="C5" s="24" t="s">
        <v>203</v>
      </c>
      <c r="D5" s="24" t="s">
        <v>203</v>
      </c>
      <c r="E5" s="24" t="s">
        <v>203</v>
      </c>
      <c r="F5" s="24" t="s">
        <v>203</v>
      </c>
    </row>
    <row r="6" spans="1:6" ht="15" customHeight="1">
      <c r="A6" s="8">
        <v>2</v>
      </c>
      <c r="B6" s="7" t="str">
        <f>'Measure Info'!B12</f>
        <v>"Patient Characteristic Race: Race"</v>
      </c>
      <c r="C6" s="24" t="s">
        <v>203</v>
      </c>
      <c r="D6" s="24" t="s">
        <v>203</v>
      </c>
      <c r="E6" s="24" t="s">
        <v>203</v>
      </c>
      <c r="F6" s="24" t="s">
        <v>203</v>
      </c>
    </row>
    <row r="7" spans="1:6" ht="15" customHeight="1">
      <c r="A7" s="8">
        <v>3</v>
      </c>
      <c r="B7" s="7" t="str">
        <f>'Measure Info'!B13</f>
        <v>"Patient Characteristic Sex: ONC Administrative Sex"</v>
      </c>
      <c r="C7" s="24" t="s">
        <v>203</v>
      </c>
      <c r="D7" s="24" t="s">
        <v>203</v>
      </c>
      <c r="E7" s="24" t="s">
        <v>203</v>
      </c>
      <c r="F7" s="24" t="s">
        <v>203</v>
      </c>
    </row>
    <row r="8" spans="1:6" ht="15" customHeight="1">
      <c r="A8" s="8">
        <v>4</v>
      </c>
      <c r="B8" s="7" t="str">
        <f>'Measure Info'!B14</f>
        <v>Encounter, Performed: Encounter Inpatient</v>
      </c>
      <c r="C8" s="24" t="s">
        <v>203</v>
      </c>
      <c r="D8" s="24" t="s">
        <v>203</v>
      </c>
      <c r="E8" s="24" t="s">
        <v>203</v>
      </c>
      <c r="F8" s="24" t="s">
        <v>203</v>
      </c>
    </row>
    <row r="9" spans="1:6" ht="15" customHeight="1">
      <c r="A9" s="8">
        <v>5</v>
      </c>
      <c r="B9" s="7" t="str">
        <f>'Measure Info'!B15</f>
        <v>Encounter, Performed: Encounter Inpatient (Start Time)</v>
      </c>
      <c r="C9" s="24" t="s">
        <v>203</v>
      </c>
      <c r="D9" s="24" t="s">
        <v>203</v>
      </c>
      <c r="E9" s="24" t="s">
        <v>203</v>
      </c>
      <c r="F9" s="24" t="s">
        <v>203</v>
      </c>
    </row>
    <row r="10" spans="1:6" ht="15" customHeight="1">
      <c r="A10" s="8">
        <v>6</v>
      </c>
      <c r="B10" s="7" t="str">
        <f>'Measure Info'!B16</f>
        <v>Encounter, Performed: Encounter Inpatient (Stop Time)</v>
      </c>
      <c r="C10" s="24" t="s">
        <v>203</v>
      </c>
      <c r="D10" s="24" t="s">
        <v>203</v>
      </c>
      <c r="E10" s="24" t="s">
        <v>203</v>
      </c>
      <c r="F10" s="24" t="s">
        <v>203</v>
      </c>
    </row>
    <row r="11" spans="1:6" ht="15" customHeight="1">
      <c r="A11" s="8">
        <v>7</v>
      </c>
      <c r="B11" s="7" t="str">
        <f>'Measure Info'!B17</f>
        <v>Encounter Performed: Discharge Disposition in "Discharged to Health Care Facility for Hospice Care"</v>
      </c>
      <c r="C11" s="24" t="s">
        <v>203</v>
      </c>
      <c r="D11" s="24" t="s">
        <v>203</v>
      </c>
      <c r="E11" s="24" t="s">
        <v>203</v>
      </c>
      <c r="F11" s="24" t="s">
        <v>203</v>
      </c>
    </row>
    <row r="12" spans="1:6" ht="15" customHeight="1">
      <c r="A12" s="8">
        <v>8</v>
      </c>
      <c r="B12" s="7" t="str">
        <f>'Measure Info'!B18</f>
        <v>Encounter, Performed: Discharge Disposition in "Patient Expired"</v>
      </c>
      <c r="C12" s="24" t="s">
        <v>203</v>
      </c>
      <c r="D12" s="24" t="s">
        <v>203</v>
      </c>
      <c r="E12" s="24" t="s">
        <v>203</v>
      </c>
      <c r="F12" s="24" t="s">
        <v>203</v>
      </c>
    </row>
    <row r="13" spans="1:6" ht="15" customHeight="1">
      <c r="A13" s="8">
        <v>9</v>
      </c>
      <c r="B13" s="7" t="str">
        <f>'Measure Info'!B19</f>
        <v>Encounter, Performed: DischargeDisposition in "Discharge To Acute Care Facility"</v>
      </c>
      <c r="C13" s="24" t="s">
        <v>203</v>
      </c>
      <c r="D13" s="24" t="s">
        <v>203</v>
      </c>
      <c r="E13" s="24" t="s">
        <v>203</v>
      </c>
      <c r="F13" s="24" t="s">
        <v>203</v>
      </c>
    </row>
    <row r="14" spans="1:6" ht="15" customHeight="1">
      <c r="A14" s="8">
        <v>10</v>
      </c>
      <c r="B14" s="7" t="str">
        <f>'Measure Info'!B20</f>
        <v>Encounter, Performed: DischargeDisposition in "Other Health Care Facility"</v>
      </c>
      <c r="C14" s="24" t="s">
        <v>203</v>
      </c>
      <c r="D14" s="24" t="s">
        <v>203</v>
      </c>
      <c r="E14" s="24" t="s">
        <v>203</v>
      </c>
      <c r="F14" s="24" t="s">
        <v>203</v>
      </c>
    </row>
    <row r="15" spans="1:6" ht="15" customHeight="1">
      <c r="A15" s="8">
        <v>11</v>
      </c>
      <c r="B15" s="7" t="str">
        <f>'Measure Info'!B21</f>
        <v>Assessment Performed: Birth Weight</v>
      </c>
      <c r="C15" s="24" t="s">
        <v>203</v>
      </c>
      <c r="D15" s="24" t="s">
        <v>203</v>
      </c>
      <c r="E15" s="24" t="s">
        <v>203</v>
      </c>
      <c r="F15" s="24" t="s">
        <v>203</v>
      </c>
    </row>
    <row r="16" spans="1:6" ht="15" customHeight="1">
      <c r="A16" s="8">
        <v>12</v>
      </c>
      <c r="B16" s="7" t="str">
        <f>'Measure Info'!B22</f>
        <v>Assessment Performed: Birth Weight Start Time</v>
      </c>
      <c r="C16" s="24" t="s">
        <v>203</v>
      </c>
      <c r="D16" s="24" t="s">
        <v>203</v>
      </c>
      <c r="E16" s="24" t="s">
        <v>203</v>
      </c>
      <c r="F16" s="24" t="s">
        <v>203</v>
      </c>
    </row>
    <row r="17" spans="1:6" ht="15" customHeight="1">
      <c r="A17" s="8">
        <v>13</v>
      </c>
      <c r="B17" s="7" t="str">
        <f>'Measure Info'!B23</f>
        <v>Assessment Performed: Birth Weight Stop Time</v>
      </c>
      <c r="C17" s="24" t="s">
        <v>203</v>
      </c>
      <c r="D17" s="24" t="s">
        <v>203</v>
      </c>
      <c r="E17" s="24" t="s">
        <v>203</v>
      </c>
      <c r="F17" s="24" t="s">
        <v>203</v>
      </c>
    </row>
    <row r="18" spans="1:6" ht="15" customHeight="1">
      <c r="A18" s="8">
        <v>14</v>
      </c>
      <c r="B18" s="23" t="str">
        <f>'Measure Info'!B24</f>
        <v>Assessment Performed: Gestational age--at birth</v>
      </c>
      <c r="C18" s="24" t="s">
        <v>203</v>
      </c>
      <c r="D18" s="24" t="s">
        <v>203</v>
      </c>
      <c r="E18" s="24" t="s">
        <v>203</v>
      </c>
      <c r="F18" s="24" t="s">
        <v>203</v>
      </c>
    </row>
    <row r="19" spans="1:6" ht="15" customHeight="1">
      <c r="A19" s="8">
        <v>15</v>
      </c>
      <c r="B19" s="23" t="str">
        <f>'Measure Info'!B25</f>
        <v>Assessment Performed: Gestational age--at birth Start time</v>
      </c>
      <c r="C19" s="24" t="s">
        <v>203</v>
      </c>
      <c r="D19" s="24" t="s">
        <v>203</v>
      </c>
      <c r="E19" s="24" t="s">
        <v>203</v>
      </c>
      <c r="F19" s="24" t="s">
        <v>203</v>
      </c>
    </row>
    <row r="20" spans="1:6" ht="15" customHeight="1">
      <c r="A20" s="8">
        <v>16</v>
      </c>
      <c r="B20" s="23" t="str">
        <f>'Measure Info'!B26</f>
        <v>Assessment Performed: Gestational age--at birth Stop time</v>
      </c>
      <c r="C20" s="24" t="s">
        <v>203</v>
      </c>
      <c r="D20" s="24" t="s">
        <v>203</v>
      </c>
      <c r="E20" s="24" t="s">
        <v>203</v>
      </c>
      <c r="F20" s="24" t="s">
        <v>203</v>
      </c>
    </row>
    <row r="21" spans="1:6" ht="15" customHeight="1">
      <c r="A21" s="8">
        <v>17</v>
      </c>
      <c r="B21" s="23" t="str">
        <f>'Measure Info'!B27</f>
        <v>Encounter Diagnosis:  Single Live Born Newborn Born in Hospital</v>
      </c>
      <c r="C21" s="24" t="s">
        <v>203</v>
      </c>
      <c r="D21" s="24" t="s">
        <v>203</v>
      </c>
      <c r="E21" s="24" t="s">
        <v>203</v>
      </c>
      <c r="F21" s="24" t="s">
        <v>203</v>
      </c>
    </row>
    <row r="22" spans="1:6" ht="15" customHeight="1">
      <c r="A22" s="8">
        <v>18</v>
      </c>
      <c r="B22" s="23" t="str">
        <f>'Measure Info'!B28</f>
        <v>Encounter Diagnosis: Diagnosis: Single Liveborn Newborn Cesarean</v>
      </c>
      <c r="C22" s="24" t="s">
        <v>203</v>
      </c>
      <c r="D22" s="24" t="s">
        <v>203</v>
      </c>
      <c r="E22" s="24" t="s">
        <v>203</v>
      </c>
      <c r="F22" s="24" t="s">
        <v>203</v>
      </c>
    </row>
    <row r="23" spans="1:6" ht="15" customHeight="1">
      <c r="A23" s="8">
        <v>19</v>
      </c>
      <c r="B23" s="23" t="str">
        <f>'Measure Info'!B29</f>
        <v>Encounter Diagnosis: Single Liveborn Newborn Vaginal</v>
      </c>
      <c r="C23" s="24" t="s">
        <v>203</v>
      </c>
      <c r="D23" s="24" t="s">
        <v>203</v>
      </c>
      <c r="E23" s="24" t="s">
        <v>203</v>
      </c>
      <c r="F23" s="24" t="s">
        <v>203</v>
      </c>
    </row>
    <row r="24" spans="1:6" ht="15" customHeight="1">
      <c r="A24" s="8">
        <v>20</v>
      </c>
      <c r="B24" s="23" t="str">
        <f>'Measure Info'!B30</f>
        <v>Encounter Diagnosis: Congenital Malformations</v>
      </c>
      <c r="C24" s="24" t="s">
        <v>203</v>
      </c>
      <c r="D24" s="24" t="s">
        <v>203</v>
      </c>
      <c r="E24" s="24" t="s">
        <v>203</v>
      </c>
      <c r="F24" s="24" t="s">
        <v>203</v>
      </c>
    </row>
    <row r="25" spans="1:6" ht="15" customHeight="1">
      <c r="A25" s="8">
        <v>21</v>
      </c>
      <c r="B25" s="23" t="str">
        <f>'Measure Info'!B31</f>
        <v>Encounter Diagnosis: Fetal Conditions</v>
      </c>
      <c r="C25" s="24" t="s">
        <v>203</v>
      </c>
      <c r="D25" s="24" t="s">
        <v>203</v>
      </c>
      <c r="E25" s="24" t="s">
        <v>203</v>
      </c>
      <c r="F25" s="24" t="s">
        <v>203</v>
      </c>
    </row>
    <row r="26" spans="1:6" ht="15" customHeight="1">
      <c r="A26" s="8">
        <v>22</v>
      </c>
      <c r="B26" s="23" t="str">
        <f>'Measure Info'!B32</f>
        <v>Encounter Diagnosis: Maternal Drug Use</v>
      </c>
      <c r="C26" s="24" t="s">
        <v>203</v>
      </c>
      <c r="D26" s="24" t="s">
        <v>203</v>
      </c>
      <c r="E26" s="24" t="s">
        <v>203</v>
      </c>
      <c r="F26" s="24" t="s">
        <v>203</v>
      </c>
    </row>
    <row r="27" spans="1:6" ht="15" customHeight="1">
      <c r="A27" s="8">
        <v>23</v>
      </c>
      <c r="B27" s="23" t="str">
        <f>'Measure Info'!B33</f>
        <v>Encounter Diagnosis: Severe Birth Trauma</v>
      </c>
      <c r="C27" s="24" t="s">
        <v>203</v>
      </c>
      <c r="D27" s="24" t="s">
        <v>203</v>
      </c>
      <c r="E27" s="24" t="s">
        <v>203</v>
      </c>
      <c r="F27" s="24" t="s">
        <v>203</v>
      </c>
    </row>
    <row r="28" spans="1:6" ht="15" customHeight="1">
      <c r="A28" s="8">
        <v>24</v>
      </c>
      <c r="B28" s="23" t="str">
        <f>'Measure Info'!B34</f>
        <v>Encounter Diagnosis: Severe Hypoxia/Asphyxia</v>
      </c>
      <c r="C28" s="24" t="s">
        <v>203</v>
      </c>
      <c r="D28" s="24" t="s">
        <v>203</v>
      </c>
      <c r="E28" s="24" t="s">
        <v>203</v>
      </c>
      <c r="F28" s="24" t="s">
        <v>203</v>
      </c>
    </row>
    <row r="29" spans="1:6" ht="15" customHeight="1">
      <c r="A29" s="8">
        <v>25</v>
      </c>
      <c r="B29" s="23" t="str">
        <f>'Measure Info'!B35</f>
        <v>Encounter Diagnosis: Severe Shock and Resuscitation</v>
      </c>
      <c r="C29" s="24" t="s">
        <v>203</v>
      </c>
      <c r="D29" s="24" t="s">
        <v>203</v>
      </c>
      <c r="E29" s="24" t="s">
        <v>203</v>
      </c>
      <c r="F29" s="24" t="s">
        <v>203</v>
      </c>
    </row>
    <row r="30" spans="1:6" ht="15" customHeight="1">
      <c r="A30" s="8">
        <v>26</v>
      </c>
      <c r="B30" s="23" t="str">
        <f>'Measure Info'!B36</f>
        <v>Encounter Diagnosis: Neonatal Severe Respiratory Complications</v>
      </c>
      <c r="C30" s="24" t="s">
        <v>203</v>
      </c>
      <c r="D30" s="24" t="s">
        <v>203</v>
      </c>
      <c r="E30" s="24" t="s">
        <v>203</v>
      </c>
      <c r="F30" s="24" t="s">
        <v>203</v>
      </c>
    </row>
    <row r="31" spans="1:6" ht="15" customHeight="1">
      <c r="A31" s="8">
        <v>27</v>
      </c>
      <c r="B31" s="23" t="str">
        <f>'Measure Info'!B37</f>
        <v>Encounter Diagnosis: Neonatal Severe Infection</v>
      </c>
      <c r="C31" s="24" t="s">
        <v>203</v>
      </c>
      <c r="D31" s="24" t="s">
        <v>203</v>
      </c>
      <c r="E31" s="24" t="s">
        <v>203</v>
      </c>
      <c r="F31" s="24" t="s">
        <v>203</v>
      </c>
    </row>
    <row r="32" spans="1:6" ht="15" customHeight="1">
      <c r="A32" s="8">
        <v>28</v>
      </c>
      <c r="B32" s="23" t="str">
        <f>'Measure Info'!B38</f>
        <v>Encounter Diagnosis: Neonatal Severe Neurological Complications</v>
      </c>
      <c r="C32" s="24" t="s">
        <v>203</v>
      </c>
      <c r="D32" s="24" t="s">
        <v>203</v>
      </c>
      <c r="E32" s="24" t="s">
        <v>203</v>
      </c>
      <c r="F32" s="24" t="s">
        <v>203</v>
      </c>
    </row>
    <row r="33" spans="1:6" ht="15" customHeight="1">
      <c r="A33" s="8">
        <v>29</v>
      </c>
      <c r="B33" s="23" t="str">
        <f>'Measure Info'!B39</f>
        <v>Encounter Diagnosis: Neonatal Severe Septicemia</v>
      </c>
      <c r="C33" s="24" t="s">
        <v>203</v>
      </c>
      <c r="D33" s="24" t="s">
        <v>203</v>
      </c>
      <c r="E33" s="24" t="s">
        <v>203</v>
      </c>
      <c r="F33" s="24" t="s">
        <v>203</v>
      </c>
    </row>
    <row r="34" spans="1:6" ht="15" customHeight="1">
      <c r="A34" s="8">
        <v>30</v>
      </c>
      <c r="B34" s="23" t="str">
        <f>'Measure Info'!B40</f>
        <v>Encounter Diagnosis: Moderate Birth Trauma</v>
      </c>
      <c r="C34" s="24" t="s">
        <v>203</v>
      </c>
      <c r="D34" s="24" t="s">
        <v>203</v>
      </c>
      <c r="E34" s="24" t="s">
        <v>203</v>
      </c>
      <c r="F34" s="24" t="s">
        <v>203</v>
      </c>
    </row>
    <row r="35" spans="1:6" ht="15" customHeight="1">
      <c r="A35" s="8">
        <v>31</v>
      </c>
      <c r="B35" s="23" t="str">
        <f>'Measure Info'!B41</f>
        <v>Encounter Diagnosis: Moderate Respiratory Complications</v>
      </c>
      <c r="C35" s="24" t="s">
        <v>203</v>
      </c>
      <c r="D35" s="24" t="s">
        <v>203</v>
      </c>
      <c r="E35" s="24" t="s">
        <v>203</v>
      </c>
      <c r="F35" s="24" t="s">
        <v>203</v>
      </c>
    </row>
    <row r="36" spans="1:6" ht="15" customHeight="1">
      <c r="A36" s="8">
        <v>32</v>
      </c>
      <c r="B36" s="23" t="str">
        <f>'Measure Info'!B42</f>
        <v>Encounter Diagnosis: Moderate Birth Trauma with LOS</v>
      </c>
      <c r="C36" s="24" t="s">
        <v>203</v>
      </c>
      <c r="D36" s="24" t="s">
        <v>203</v>
      </c>
      <c r="E36" s="24" t="s">
        <v>203</v>
      </c>
      <c r="F36" s="24" t="s">
        <v>203</v>
      </c>
    </row>
    <row r="37" spans="1:6" ht="15" customHeight="1">
      <c r="A37" s="8">
        <v>33</v>
      </c>
      <c r="B37" s="23" t="str">
        <f>'Measure Info'!B43</f>
        <v>Encounter Diagnosis:  Moderate Respiratory complications with LOS</v>
      </c>
      <c r="C37" s="24" t="s">
        <v>203</v>
      </c>
      <c r="D37" s="24" t="s">
        <v>203</v>
      </c>
      <c r="E37" s="24" t="s">
        <v>203</v>
      </c>
      <c r="F37" s="24" t="s">
        <v>203</v>
      </c>
    </row>
    <row r="38" spans="1:6" ht="15" customHeight="1">
      <c r="A38" s="8">
        <v>34</v>
      </c>
      <c r="B38" s="23" t="str">
        <f>'Measure Info'!B44</f>
        <v>Encounter Diagnosis:  Moderate Infection with LOS</v>
      </c>
      <c r="C38" s="24" t="s">
        <v>203</v>
      </c>
      <c r="D38" s="24" t="s">
        <v>203</v>
      </c>
      <c r="E38" s="24" t="s">
        <v>203</v>
      </c>
      <c r="F38" s="24" t="s">
        <v>203</v>
      </c>
    </row>
    <row r="39" spans="1:6" ht="15" customHeight="1">
      <c r="A39" s="8">
        <v>35</v>
      </c>
      <c r="B39" s="23" t="str">
        <f>'Measure Info'!B45</f>
        <v>Encounter Diagnosis:  Neonatal Jaundice</v>
      </c>
      <c r="C39" s="24" t="s">
        <v>203</v>
      </c>
      <c r="D39" s="24" t="s">
        <v>203</v>
      </c>
      <c r="E39" s="24" t="s">
        <v>203</v>
      </c>
      <c r="F39" s="24" t="s">
        <v>203</v>
      </c>
    </row>
    <row r="40" spans="1:6" ht="15" customHeight="1">
      <c r="A40" s="8">
        <v>36</v>
      </c>
      <c r="B40" s="23" t="str">
        <f>'Measure Info'!B46</f>
        <v>Encounter Diagnosis:  Social Indications</v>
      </c>
      <c r="C40" s="24" t="s">
        <v>203</v>
      </c>
      <c r="D40" s="24" t="s">
        <v>203</v>
      </c>
      <c r="E40" s="24" t="s">
        <v>203</v>
      </c>
      <c r="F40" s="24" t="s">
        <v>203</v>
      </c>
    </row>
    <row r="41" spans="1:6" ht="15" customHeight="1">
      <c r="A41" s="8">
        <v>37</v>
      </c>
      <c r="B41" s="23" t="str">
        <f>'Measure Info'!B47</f>
        <v>Procedure, Performed: Severe Shock and Resuscitation Procedures</v>
      </c>
      <c r="C41" s="24" t="s">
        <v>203</v>
      </c>
      <c r="D41" s="24" t="s">
        <v>203</v>
      </c>
      <c r="E41" s="24" t="s">
        <v>203</v>
      </c>
      <c r="F41" s="24" t="s">
        <v>203</v>
      </c>
    </row>
    <row r="42" spans="1:6" ht="15" customHeight="1">
      <c r="A42" s="8">
        <v>38</v>
      </c>
      <c r="B42" s="23" t="str">
        <f>'Measure Info'!B48</f>
        <v>Procedure, Performed: Severe Shock and Resuscitation Procedures Start DateTime</v>
      </c>
      <c r="C42" s="24" t="s">
        <v>203</v>
      </c>
      <c r="D42" s="24" t="s">
        <v>204</v>
      </c>
      <c r="E42" s="24" t="s">
        <v>203</v>
      </c>
      <c r="F42" s="24" t="s">
        <v>203</v>
      </c>
    </row>
    <row r="43" spans="1:6" ht="15" customHeight="1">
      <c r="A43" s="8">
        <v>39</v>
      </c>
      <c r="B43" s="23" t="str">
        <f>'Measure Info'!B49</f>
        <v>Procedure, Performed: Severe Shock and Resuscitation Procedures Stop DateTime</v>
      </c>
      <c r="C43" s="24" t="s">
        <v>203</v>
      </c>
      <c r="D43" s="24" t="s">
        <v>204</v>
      </c>
      <c r="E43" s="24" t="s">
        <v>203</v>
      </c>
      <c r="F43" s="24" t="s">
        <v>203</v>
      </c>
    </row>
    <row r="44" spans="1:6" ht="15" customHeight="1">
      <c r="A44" s="8">
        <v>40</v>
      </c>
      <c r="B44" s="23" t="str">
        <f>'Measure Info'!B50</f>
        <v>Procedure, Performed: Neonatal Severe Respiratory Procedures</v>
      </c>
      <c r="C44" s="24" t="s">
        <v>203</v>
      </c>
      <c r="D44" s="24" t="s">
        <v>203</v>
      </c>
      <c r="E44" s="24" t="s">
        <v>203</v>
      </c>
      <c r="F44" s="24" t="s">
        <v>203</v>
      </c>
    </row>
    <row r="45" spans="1:6" ht="15" customHeight="1">
      <c r="A45" s="8">
        <v>41</v>
      </c>
      <c r="B45" s="23" t="str">
        <f>'Measure Info'!B51</f>
        <v>Procedure, Performed: Neonatal Severe Respiratory Procedures Start DateTime</v>
      </c>
      <c r="C45" s="24" t="s">
        <v>203</v>
      </c>
      <c r="D45" s="24" t="s">
        <v>204</v>
      </c>
      <c r="E45" s="24" t="s">
        <v>203</v>
      </c>
      <c r="F45" s="24" t="s">
        <v>203</v>
      </c>
    </row>
    <row r="46" spans="1:6" ht="15" customHeight="1">
      <c r="A46" s="8">
        <v>42</v>
      </c>
      <c r="B46" s="23" t="str">
        <f>'Measure Info'!B52</f>
        <v>Procedure, Performed: Neonatal Severe Respiratory Procedures Stop DateTime</v>
      </c>
      <c r="C46" s="24" t="s">
        <v>203</v>
      </c>
      <c r="D46" s="24" t="s">
        <v>204</v>
      </c>
      <c r="E46" s="24" t="s">
        <v>203</v>
      </c>
      <c r="F46" s="24" t="s">
        <v>203</v>
      </c>
    </row>
    <row r="47" spans="1:6" ht="15" customHeight="1">
      <c r="A47" s="8">
        <v>43</v>
      </c>
      <c r="B47" s="23" t="str">
        <f>'Measure Info'!B53</f>
        <v>Procedure, Performed: Neonatal Severe Neurological Procedures</v>
      </c>
      <c r="C47" s="24" t="s">
        <v>203</v>
      </c>
      <c r="D47" s="24" t="s">
        <v>203</v>
      </c>
      <c r="E47" s="24" t="s">
        <v>203</v>
      </c>
      <c r="F47" s="24" t="s">
        <v>203</v>
      </c>
    </row>
    <row r="48" spans="1:6" ht="15" customHeight="1">
      <c r="A48" s="8">
        <v>44</v>
      </c>
      <c r="B48" s="23" t="str">
        <f>'Measure Info'!B54</f>
        <v>Procedure, Performed: Neonatal Severe Neurological Procedures Start DateTime</v>
      </c>
      <c r="C48" s="24" t="s">
        <v>203</v>
      </c>
      <c r="D48" s="24" t="s">
        <v>204</v>
      </c>
      <c r="E48" s="24" t="s">
        <v>203</v>
      </c>
      <c r="F48" s="24" t="s">
        <v>203</v>
      </c>
    </row>
    <row r="49" spans="1:6" ht="15" customHeight="1">
      <c r="A49" s="8">
        <v>45</v>
      </c>
      <c r="B49" s="23" t="str">
        <f>'Measure Info'!B55</f>
        <v>Procedure, Performed: Neonatal Severe Neurological Procedures Stop DateTime</v>
      </c>
      <c r="C49" s="24" t="s">
        <v>203</v>
      </c>
      <c r="D49" s="24" t="s">
        <v>204</v>
      </c>
      <c r="E49" s="24" t="s">
        <v>203</v>
      </c>
      <c r="F49" s="24" t="s">
        <v>203</v>
      </c>
    </row>
    <row r="50" spans="1:6" ht="15" customHeight="1">
      <c r="A50" s="8">
        <v>46</v>
      </c>
      <c r="B50" s="23" t="str">
        <f>'Measure Info'!B56</f>
        <v>Procedure, Performed: Moderate Respiratory Complications Procedures</v>
      </c>
      <c r="C50" s="24" t="s">
        <v>203</v>
      </c>
      <c r="D50" s="24" t="s">
        <v>203</v>
      </c>
      <c r="E50" s="24" t="s">
        <v>203</v>
      </c>
      <c r="F50" s="24" t="s">
        <v>203</v>
      </c>
    </row>
    <row r="51" spans="1:6" ht="15" customHeight="1">
      <c r="A51" s="8">
        <v>47</v>
      </c>
      <c r="B51" s="23" t="str">
        <f>'Measure Info'!B57</f>
        <v>Procedure, Performed: Moderate Respiratory Complications Procedures Start DateTime</v>
      </c>
      <c r="C51" s="24" t="s">
        <v>203</v>
      </c>
      <c r="D51" s="24" t="s">
        <v>204</v>
      </c>
      <c r="E51" s="24" t="s">
        <v>203</v>
      </c>
      <c r="F51" s="24" t="s">
        <v>203</v>
      </c>
    </row>
    <row r="52" spans="1:6" ht="15" customHeight="1">
      <c r="A52" s="8">
        <v>48</v>
      </c>
      <c r="B52" s="23" t="str">
        <f>'Measure Info'!B58</f>
        <v>Procedure, Performed: Moderate Respiratory Complications Procedures Stop DateTime</v>
      </c>
      <c r="C52" s="24" t="s">
        <v>203</v>
      </c>
      <c r="D52" s="24" t="s">
        <v>204</v>
      </c>
      <c r="E52" s="24" t="s">
        <v>203</v>
      </c>
      <c r="F52" s="24" t="s">
        <v>203</v>
      </c>
    </row>
    <row r="53" spans="1:6" ht="15" customHeight="1">
      <c r="A53" s="8">
        <v>49</v>
      </c>
      <c r="B53" s="23" t="str">
        <f>'Measure Info'!B59</f>
        <v>Procedure, Performed: Moderate Respiratory complications with LOS Procedures</v>
      </c>
      <c r="C53" s="24" t="s">
        <v>203</v>
      </c>
      <c r="D53" s="24" t="s">
        <v>203</v>
      </c>
      <c r="E53" s="24" t="s">
        <v>203</v>
      </c>
      <c r="F53" s="24" t="s">
        <v>203</v>
      </c>
    </row>
    <row r="54" spans="1:6" ht="15" customHeight="1">
      <c r="A54" s="8">
        <v>50</v>
      </c>
      <c r="B54" s="23" t="str">
        <f>'Measure Info'!B60</f>
        <v>Procedure, Performed: Moderate Respiratory complications with LOS Procedures Start DateTime</v>
      </c>
      <c r="C54" s="24" t="s">
        <v>203</v>
      </c>
      <c r="D54" s="24" t="s">
        <v>204</v>
      </c>
      <c r="E54" s="24" t="s">
        <v>203</v>
      </c>
      <c r="F54" s="24" t="s">
        <v>203</v>
      </c>
    </row>
    <row r="55" spans="1:6" ht="15" customHeight="1">
      <c r="A55" s="8">
        <v>51</v>
      </c>
      <c r="B55" s="23" t="str">
        <f>'Measure Info'!B61</f>
        <v>Procedure, Performed: Moderate Respiratory complications with LOS Procedures Stop DateTime</v>
      </c>
      <c r="C55" s="24" t="s">
        <v>203</v>
      </c>
      <c r="D55" s="24" t="s">
        <v>204</v>
      </c>
      <c r="E55" s="24" t="s">
        <v>203</v>
      </c>
      <c r="F55" s="24" t="s">
        <v>203</v>
      </c>
    </row>
    <row r="56" spans="1:6" ht="15" customHeight="1">
      <c r="A56" s="8">
        <v>52</v>
      </c>
      <c r="B56" s="23" t="str">
        <f>'Measure Info'!B62</f>
        <v>Procedure, Performed: Phototherapy</v>
      </c>
      <c r="C56" s="24" t="s">
        <v>203</v>
      </c>
      <c r="D56" s="24" t="s">
        <v>203</v>
      </c>
      <c r="E56" s="24" t="s">
        <v>203</v>
      </c>
      <c r="F56" s="24" t="s">
        <v>203</v>
      </c>
    </row>
    <row r="57" spans="1:6" ht="15" customHeight="1">
      <c r="A57" s="8">
        <v>53</v>
      </c>
      <c r="B57" s="23" t="str">
        <f>'Measure Info'!B63</f>
        <v>Procedure, Performed: Phototherapy Start DateTime</v>
      </c>
      <c r="C57" s="24" t="s">
        <v>203</v>
      </c>
      <c r="D57" s="24" t="s">
        <v>204</v>
      </c>
      <c r="E57" s="24" t="s">
        <v>203</v>
      </c>
      <c r="F57" s="24" t="s">
        <v>203</v>
      </c>
    </row>
    <row r="58" spans="1:6" ht="15" customHeight="1">
      <c r="A58" s="8">
        <v>54</v>
      </c>
      <c r="B58" s="23" t="str">
        <f>'Measure Info'!B64</f>
        <v>Procedure, Performed: Phototherapy Stop DateTime</v>
      </c>
      <c r="C58" s="24" t="s">
        <v>203</v>
      </c>
      <c r="D58" s="24" t="s">
        <v>204</v>
      </c>
      <c r="E58" s="24" t="s">
        <v>203</v>
      </c>
      <c r="F58" s="24" t="s">
        <v>203</v>
      </c>
    </row>
    <row r="59" spans="1:6" ht="15" customHeight="1">
      <c r="A59" s="8">
        <v>55</v>
      </c>
      <c r="B59" s="23" t="str">
        <f>'Measure Info'!B65</f>
        <v>Diagnostic Study, Performed: Moderate Neurological Complications with LOS Procedures</v>
      </c>
      <c r="C59" s="24" t="s">
        <v>203</v>
      </c>
      <c r="D59" s="24" t="s">
        <v>203</v>
      </c>
      <c r="E59" s="24" t="s">
        <v>203</v>
      </c>
      <c r="F59" s="24" t="s">
        <v>203</v>
      </c>
    </row>
    <row r="60" spans="1:6" ht="15" customHeight="1">
      <c r="A60" s="8">
        <v>56</v>
      </c>
      <c r="B60" s="23" t="str">
        <f>'Measure Info'!B66</f>
        <v>Diagnostic Study, Performed: Moderate Neurological Complications with LOS Procedures Start DateTime</v>
      </c>
      <c r="C60" s="24" t="s">
        <v>203</v>
      </c>
      <c r="D60" s="24" t="s">
        <v>203</v>
      </c>
      <c r="E60" s="24" t="s">
        <v>203</v>
      </c>
      <c r="F60" s="24" t="s">
        <v>203</v>
      </c>
    </row>
    <row r="61" spans="1:6" ht="15" customHeight="1">
      <c r="A61" s="8">
        <v>57</v>
      </c>
      <c r="B61" s="23" t="str">
        <f>'Measure Info'!B67</f>
        <v>Diagnostic Study, Performed: Moderate Neurological Complications with LOS Procedures Stop DateTime</v>
      </c>
      <c r="C61" s="24" t="s">
        <v>203</v>
      </c>
      <c r="D61" s="24" t="s">
        <v>203</v>
      </c>
      <c r="E61" s="24" t="s">
        <v>203</v>
      </c>
      <c r="F61" s="24" t="s">
        <v>203</v>
      </c>
    </row>
  </sheetData>
  <pageMargins left="0.7" right="0.7" top="0.75" bottom="0.75" header="0.3" footer="0.3"/>
  <pageSetup orientation="portrait"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61"/>
  <sheetViews>
    <sheetView showGridLines="0" topLeftCell="A29" workbookViewId="0">
      <selection activeCell="B44" sqref="B44"/>
    </sheetView>
  </sheetViews>
  <sheetFormatPr defaultColWidth="8.85546875" defaultRowHeight="15" customHeight="1"/>
  <cols>
    <col min="1" max="1" width="13.85546875" style="1" bestFit="1" customWidth="1"/>
    <col min="2" max="2" width="95.5703125" style="1" bestFit="1" customWidth="1"/>
    <col min="3" max="6" width="22.7109375" style="1" customWidth="1"/>
    <col min="7" max="251" width="8.85546875" style="1" customWidth="1"/>
  </cols>
  <sheetData>
    <row r="1" spans="1:6" ht="15" customHeight="1">
      <c r="A1" s="93" t="s">
        <v>35</v>
      </c>
      <c r="B1" s="13" t="str">
        <f>'Measure Info'!B6</f>
        <v>Cerner</v>
      </c>
      <c r="C1" s="5"/>
      <c r="D1" s="5"/>
      <c r="E1" s="5"/>
      <c r="F1" s="5"/>
    </row>
    <row r="2" spans="1:6" ht="15" customHeight="1">
      <c r="A2" s="14"/>
      <c r="B2" s="15"/>
      <c r="C2" s="4" t="s">
        <v>194</v>
      </c>
      <c r="D2" s="4" t="s">
        <v>195</v>
      </c>
      <c r="E2" s="4" t="s">
        <v>196</v>
      </c>
      <c r="F2" s="4" t="s">
        <v>197</v>
      </c>
    </row>
    <row r="3" spans="1:6" ht="76.5" customHeight="1">
      <c r="A3" s="25" t="s">
        <v>198</v>
      </c>
      <c r="B3" s="17" t="s">
        <v>40</v>
      </c>
      <c r="C3" s="18" t="s">
        <v>199</v>
      </c>
      <c r="D3" s="18" t="s">
        <v>200</v>
      </c>
      <c r="E3" s="18" t="s">
        <v>201</v>
      </c>
      <c r="F3" s="18" t="s">
        <v>202</v>
      </c>
    </row>
    <row r="4" spans="1:6" ht="15" customHeight="1">
      <c r="A4" s="19"/>
      <c r="B4" s="20"/>
      <c r="C4" s="21" t="s">
        <v>8</v>
      </c>
      <c r="D4" s="22" t="s">
        <v>8</v>
      </c>
      <c r="E4" s="22" t="s">
        <v>8</v>
      </c>
      <c r="F4" s="22" t="s">
        <v>8</v>
      </c>
    </row>
    <row r="5" spans="1:6" ht="15" customHeight="1">
      <c r="A5" s="8">
        <v>1</v>
      </c>
      <c r="B5" s="7" t="str">
        <f>'Measure Info'!B11</f>
        <v>Patient Characteristic Ethnicity: Ethnicity</v>
      </c>
      <c r="C5" s="108">
        <v>1</v>
      </c>
      <c r="D5" s="108">
        <v>1</v>
      </c>
      <c r="E5" s="108">
        <v>1</v>
      </c>
      <c r="F5" s="108">
        <v>1</v>
      </c>
    </row>
    <row r="6" spans="1:6" ht="15" customHeight="1">
      <c r="A6" s="8">
        <v>2</v>
      </c>
      <c r="B6" s="7" t="str">
        <f>'Measure Info'!B12</f>
        <v>"Patient Characteristic Race: Race"</v>
      </c>
      <c r="C6" s="108">
        <v>1</v>
      </c>
      <c r="D6" s="108">
        <v>1</v>
      </c>
      <c r="E6" s="108">
        <v>1</v>
      </c>
      <c r="F6" s="108">
        <v>1</v>
      </c>
    </row>
    <row r="7" spans="1:6" ht="15" customHeight="1">
      <c r="A7" s="8">
        <v>3</v>
      </c>
      <c r="B7" s="7" t="str">
        <f>'Measure Info'!B13</f>
        <v>"Patient Characteristic Sex: ONC Administrative Sex"</v>
      </c>
      <c r="C7" s="108">
        <v>1</v>
      </c>
      <c r="D7" s="108">
        <v>1</v>
      </c>
      <c r="E7" s="108">
        <v>1</v>
      </c>
      <c r="F7" s="108">
        <v>1</v>
      </c>
    </row>
    <row r="8" spans="1:6" ht="15" customHeight="1">
      <c r="A8" s="8">
        <v>4</v>
      </c>
      <c r="B8" s="7" t="str">
        <f>'Measure Info'!B14</f>
        <v>Encounter, Performed: Encounter Inpatient</v>
      </c>
      <c r="C8" s="108">
        <v>1</v>
      </c>
      <c r="D8" s="108">
        <v>1</v>
      </c>
      <c r="E8" s="108">
        <v>1</v>
      </c>
      <c r="F8" s="108">
        <v>1</v>
      </c>
    </row>
    <row r="9" spans="1:6" ht="15" customHeight="1">
      <c r="A9" s="8">
        <v>5</v>
      </c>
      <c r="B9" s="7" t="str">
        <f>'Measure Info'!B15</f>
        <v>Encounter, Performed: Encounter Inpatient (Start Time)</v>
      </c>
      <c r="C9" s="108">
        <v>1</v>
      </c>
      <c r="D9" s="108">
        <v>1</v>
      </c>
      <c r="E9" s="108">
        <v>1</v>
      </c>
      <c r="F9" s="108">
        <v>1</v>
      </c>
    </row>
    <row r="10" spans="1:6" ht="15" customHeight="1">
      <c r="A10" s="8">
        <v>6</v>
      </c>
      <c r="B10" s="7" t="str">
        <f>'Measure Info'!B16</f>
        <v>Encounter, Performed: Encounter Inpatient (Stop Time)</v>
      </c>
      <c r="C10" s="108">
        <v>1</v>
      </c>
      <c r="D10" s="108">
        <v>1</v>
      </c>
      <c r="E10" s="108">
        <v>1</v>
      </c>
      <c r="F10" s="108">
        <v>1</v>
      </c>
    </row>
    <row r="11" spans="1:6" ht="15" customHeight="1">
      <c r="A11" s="8">
        <v>7</v>
      </c>
      <c r="B11" s="7" t="str">
        <f>'Measure Info'!B17</f>
        <v>Encounter Performed: Discharge Disposition in "Discharged to Health Care Facility for Hospice Care"</v>
      </c>
      <c r="C11" s="108">
        <v>1</v>
      </c>
      <c r="D11" s="108">
        <v>1</v>
      </c>
      <c r="E11" s="108">
        <v>1</v>
      </c>
      <c r="F11" s="108">
        <v>1</v>
      </c>
    </row>
    <row r="12" spans="1:6" ht="15" customHeight="1">
      <c r="A12" s="8">
        <v>8</v>
      </c>
      <c r="B12" s="7" t="str">
        <f>'Measure Info'!B18</f>
        <v>Encounter, Performed: Discharge Disposition in "Patient Expired"</v>
      </c>
      <c r="C12" s="108">
        <v>1</v>
      </c>
      <c r="D12" s="108">
        <v>1</v>
      </c>
      <c r="E12" s="108">
        <v>1</v>
      </c>
      <c r="F12" s="108">
        <v>1</v>
      </c>
    </row>
    <row r="13" spans="1:6" ht="15" customHeight="1">
      <c r="A13" s="8">
        <v>9</v>
      </c>
      <c r="B13" s="7" t="str">
        <f>'Measure Info'!B19</f>
        <v>Encounter, Performed: DischargeDisposition in "Discharge To Acute Care Facility"</v>
      </c>
      <c r="C13" s="108">
        <v>1</v>
      </c>
      <c r="D13" s="108">
        <v>1</v>
      </c>
      <c r="E13" s="108">
        <v>1</v>
      </c>
      <c r="F13" s="108">
        <v>1</v>
      </c>
    </row>
    <row r="14" spans="1:6" ht="15" customHeight="1">
      <c r="A14" s="8">
        <v>10</v>
      </c>
      <c r="B14" s="7" t="str">
        <f>'Measure Info'!B20</f>
        <v>Encounter, Performed: DischargeDisposition in "Other Health Care Facility"</v>
      </c>
      <c r="C14" s="108">
        <v>1</v>
      </c>
      <c r="D14" s="108">
        <v>1</v>
      </c>
      <c r="E14" s="108">
        <v>1</v>
      </c>
      <c r="F14" s="108">
        <v>1</v>
      </c>
    </row>
    <row r="15" spans="1:6" ht="15" customHeight="1">
      <c r="A15" s="8">
        <v>11</v>
      </c>
      <c r="B15" s="7" t="str">
        <f>'Measure Info'!B21</f>
        <v>Assessment Performed: Birth Weight</v>
      </c>
      <c r="C15" s="108">
        <v>1</v>
      </c>
      <c r="D15" s="108">
        <v>1</v>
      </c>
      <c r="E15" s="108">
        <v>1</v>
      </c>
      <c r="F15" s="108">
        <v>1</v>
      </c>
    </row>
    <row r="16" spans="1:6" ht="15" customHeight="1">
      <c r="A16" s="8">
        <v>12</v>
      </c>
      <c r="B16" s="7" t="str">
        <f>'Measure Info'!B22</f>
        <v>Assessment Performed: Birth Weight Start Time</v>
      </c>
      <c r="C16" s="108">
        <v>1</v>
      </c>
      <c r="D16" s="108">
        <v>1</v>
      </c>
      <c r="E16" s="108">
        <v>1</v>
      </c>
      <c r="F16" s="108">
        <v>1</v>
      </c>
    </row>
    <row r="17" spans="1:6" ht="15" customHeight="1">
      <c r="A17" s="8">
        <v>13</v>
      </c>
      <c r="B17" s="7" t="str">
        <f>'Measure Info'!B23</f>
        <v>Assessment Performed: Birth Weight Stop Time</v>
      </c>
      <c r="C17" s="108">
        <v>1</v>
      </c>
      <c r="D17" s="108">
        <v>1</v>
      </c>
      <c r="E17" s="108">
        <v>1</v>
      </c>
      <c r="F17" s="108">
        <v>1</v>
      </c>
    </row>
    <row r="18" spans="1:6" ht="15" customHeight="1">
      <c r="A18" s="8">
        <v>14</v>
      </c>
      <c r="B18" s="23" t="str">
        <f>'Measure Info'!B24</f>
        <v>Assessment Performed: Gestational age--at birth</v>
      </c>
      <c r="C18" s="108">
        <v>1</v>
      </c>
      <c r="D18" s="108">
        <v>1</v>
      </c>
      <c r="E18" s="108">
        <v>1</v>
      </c>
      <c r="F18" s="108">
        <v>1</v>
      </c>
    </row>
    <row r="19" spans="1:6" ht="15" customHeight="1">
      <c r="A19" s="8">
        <v>15</v>
      </c>
      <c r="B19" s="23" t="str">
        <f>'Measure Info'!B25</f>
        <v>Assessment Performed: Gestational age--at birth Start time</v>
      </c>
      <c r="C19" s="108">
        <v>1</v>
      </c>
      <c r="D19" s="108">
        <v>1</v>
      </c>
      <c r="E19" s="108">
        <v>1</v>
      </c>
      <c r="F19" s="108">
        <v>1</v>
      </c>
    </row>
    <row r="20" spans="1:6" ht="15" customHeight="1">
      <c r="A20" s="8">
        <v>16</v>
      </c>
      <c r="B20" s="23" t="str">
        <f>'Measure Info'!B26</f>
        <v>Assessment Performed: Gestational age--at birth Stop time</v>
      </c>
      <c r="C20" s="108">
        <v>1</v>
      </c>
      <c r="D20" s="108">
        <v>1</v>
      </c>
      <c r="E20" s="108">
        <v>1</v>
      </c>
      <c r="F20" s="108">
        <v>1</v>
      </c>
    </row>
    <row r="21" spans="1:6" ht="15" customHeight="1">
      <c r="A21" s="8">
        <v>17</v>
      </c>
      <c r="B21" s="23" t="str">
        <f>'Measure Info'!B27</f>
        <v>Encounter Diagnosis:  Single Live Born Newborn Born in Hospital</v>
      </c>
      <c r="C21" s="108">
        <v>1</v>
      </c>
      <c r="D21" s="108">
        <v>1</v>
      </c>
      <c r="E21" s="108">
        <v>1</v>
      </c>
      <c r="F21" s="108">
        <v>1</v>
      </c>
    </row>
    <row r="22" spans="1:6" ht="15" customHeight="1">
      <c r="A22" s="8">
        <v>18</v>
      </c>
      <c r="B22" s="23" t="str">
        <f>'Measure Info'!B28</f>
        <v>Encounter Diagnosis: Diagnosis: Single Liveborn Newborn Cesarean</v>
      </c>
      <c r="C22" s="108">
        <v>1</v>
      </c>
      <c r="D22" s="108">
        <v>1</v>
      </c>
      <c r="E22" s="108">
        <v>1</v>
      </c>
      <c r="F22" s="108">
        <v>1</v>
      </c>
    </row>
    <row r="23" spans="1:6" ht="15" customHeight="1">
      <c r="A23" s="8">
        <v>19</v>
      </c>
      <c r="B23" s="23" t="str">
        <f>'Measure Info'!B29</f>
        <v>Encounter Diagnosis: Single Liveborn Newborn Vaginal</v>
      </c>
      <c r="C23" s="108">
        <v>1</v>
      </c>
      <c r="D23" s="108">
        <v>1</v>
      </c>
      <c r="E23" s="108">
        <v>1</v>
      </c>
      <c r="F23" s="108">
        <v>1</v>
      </c>
    </row>
    <row r="24" spans="1:6" ht="15" customHeight="1">
      <c r="A24" s="8">
        <v>20</v>
      </c>
      <c r="B24" s="23" t="str">
        <f>'Measure Info'!B30</f>
        <v>Encounter Diagnosis: Congenital Malformations</v>
      </c>
      <c r="C24" s="108">
        <v>1</v>
      </c>
      <c r="D24" s="108">
        <v>1</v>
      </c>
      <c r="E24" s="108">
        <v>1</v>
      </c>
      <c r="F24" s="108">
        <v>1</v>
      </c>
    </row>
    <row r="25" spans="1:6" ht="15" customHeight="1">
      <c r="A25" s="8">
        <v>21</v>
      </c>
      <c r="B25" s="23" t="str">
        <f>'Measure Info'!B31</f>
        <v>Encounter Diagnosis: Fetal Conditions</v>
      </c>
      <c r="C25" s="108">
        <v>1</v>
      </c>
      <c r="D25" s="108">
        <v>1</v>
      </c>
      <c r="E25" s="108">
        <v>1</v>
      </c>
      <c r="F25" s="108">
        <v>1</v>
      </c>
    </row>
    <row r="26" spans="1:6" ht="15" customHeight="1">
      <c r="A26" s="8">
        <v>22</v>
      </c>
      <c r="B26" s="23" t="str">
        <f>'Measure Info'!B32</f>
        <v>Encounter Diagnosis: Maternal Drug Use</v>
      </c>
      <c r="C26" s="108">
        <v>1</v>
      </c>
      <c r="D26" s="108">
        <v>1</v>
      </c>
      <c r="E26" s="108">
        <v>1</v>
      </c>
      <c r="F26" s="108">
        <v>1</v>
      </c>
    </row>
    <row r="27" spans="1:6" ht="15" customHeight="1">
      <c r="A27" s="8">
        <v>23</v>
      </c>
      <c r="B27" s="23" t="str">
        <f>'Measure Info'!B33</f>
        <v>Encounter Diagnosis: Severe Birth Trauma</v>
      </c>
      <c r="C27" s="108">
        <v>1</v>
      </c>
      <c r="D27" s="108">
        <v>1</v>
      </c>
      <c r="E27" s="108">
        <v>1</v>
      </c>
      <c r="F27" s="108">
        <v>1</v>
      </c>
    </row>
    <row r="28" spans="1:6" ht="15" customHeight="1">
      <c r="A28" s="8">
        <v>24</v>
      </c>
      <c r="B28" s="23" t="str">
        <f>'Measure Info'!B34</f>
        <v>Encounter Diagnosis: Severe Hypoxia/Asphyxia</v>
      </c>
      <c r="C28" s="108">
        <v>1</v>
      </c>
      <c r="D28" s="108">
        <v>1</v>
      </c>
      <c r="E28" s="108">
        <v>1</v>
      </c>
      <c r="F28" s="108">
        <v>1</v>
      </c>
    </row>
    <row r="29" spans="1:6" ht="15" customHeight="1">
      <c r="A29" s="8">
        <v>25</v>
      </c>
      <c r="B29" s="23" t="str">
        <f>'Measure Info'!B35</f>
        <v>Encounter Diagnosis: Severe Shock and Resuscitation</v>
      </c>
      <c r="C29" s="108">
        <v>1</v>
      </c>
      <c r="D29" s="108">
        <v>1</v>
      </c>
      <c r="E29" s="108">
        <v>1</v>
      </c>
      <c r="F29" s="108">
        <v>1</v>
      </c>
    </row>
    <row r="30" spans="1:6" ht="15" customHeight="1">
      <c r="A30" s="8">
        <v>26</v>
      </c>
      <c r="B30" s="23" t="str">
        <f>'Measure Info'!B36</f>
        <v>Encounter Diagnosis: Neonatal Severe Respiratory Complications</v>
      </c>
      <c r="C30" s="108">
        <v>1</v>
      </c>
      <c r="D30" s="108">
        <v>1</v>
      </c>
      <c r="E30" s="108">
        <v>1</v>
      </c>
      <c r="F30" s="108">
        <v>1</v>
      </c>
    </row>
    <row r="31" spans="1:6" ht="15" customHeight="1">
      <c r="A31" s="8">
        <v>27</v>
      </c>
      <c r="B31" s="23" t="str">
        <f>'Measure Info'!B37</f>
        <v>Encounter Diagnosis: Neonatal Severe Infection</v>
      </c>
      <c r="C31" s="108">
        <v>1</v>
      </c>
      <c r="D31" s="108">
        <v>1</v>
      </c>
      <c r="E31" s="108">
        <v>1</v>
      </c>
      <c r="F31" s="108">
        <v>1</v>
      </c>
    </row>
    <row r="32" spans="1:6" ht="15" customHeight="1">
      <c r="A32" s="8">
        <v>28</v>
      </c>
      <c r="B32" s="23" t="str">
        <f>'Measure Info'!B38</f>
        <v>Encounter Diagnosis: Neonatal Severe Neurological Complications</v>
      </c>
      <c r="C32" s="108">
        <v>1</v>
      </c>
      <c r="D32" s="108">
        <v>1</v>
      </c>
      <c r="E32" s="108">
        <v>1</v>
      </c>
      <c r="F32" s="108">
        <v>1</v>
      </c>
    </row>
    <row r="33" spans="1:6" ht="15" customHeight="1">
      <c r="A33" s="8">
        <v>29</v>
      </c>
      <c r="B33" s="23" t="str">
        <f>'Measure Info'!B39</f>
        <v>Encounter Diagnosis: Neonatal Severe Septicemia</v>
      </c>
      <c r="C33" s="108">
        <v>1</v>
      </c>
      <c r="D33" s="108">
        <v>1</v>
      </c>
      <c r="E33" s="108">
        <v>1</v>
      </c>
      <c r="F33" s="108">
        <v>1</v>
      </c>
    </row>
    <row r="34" spans="1:6" ht="15" customHeight="1">
      <c r="A34" s="8">
        <v>30</v>
      </c>
      <c r="B34" s="23" t="str">
        <f>'Measure Info'!B40</f>
        <v>Encounter Diagnosis: Moderate Birth Trauma</v>
      </c>
      <c r="C34" s="108">
        <v>1</v>
      </c>
      <c r="D34" s="108">
        <v>1</v>
      </c>
      <c r="E34" s="108">
        <v>1</v>
      </c>
      <c r="F34" s="108">
        <v>1</v>
      </c>
    </row>
    <row r="35" spans="1:6" ht="15" customHeight="1">
      <c r="A35" s="8">
        <v>31</v>
      </c>
      <c r="B35" s="23" t="str">
        <f>'Measure Info'!B41</f>
        <v>Encounter Diagnosis: Moderate Respiratory Complications</v>
      </c>
      <c r="C35" s="108">
        <v>1</v>
      </c>
      <c r="D35" s="108">
        <v>1</v>
      </c>
      <c r="E35" s="108">
        <v>1</v>
      </c>
      <c r="F35" s="108">
        <v>1</v>
      </c>
    </row>
    <row r="36" spans="1:6" ht="15" customHeight="1">
      <c r="A36" s="8">
        <v>32</v>
      </c>
      <c r="B36" s="23" t="str">
        <f>'Measure Info'!B42</f>
        <v>Encounter Diagnosis: Moderate Birth Trauma with LOS</v>
      </c>
      <c r="C36" s="108">
        <v>1</v>
      </c>
      <c r="D36" s="108">
        <v>1</v>
      </c>
      <c r="E36" s="108">
        <v>1</v>
      </c>
      <c r="F36" s="108">
        <v>1</v>
      </c>
    </row>
    <row r="37" spans="1:6" ht="15" customHeight="1">
      <c r="A37" s="8">
        <v>33</v>
      </c>
      <c r="B37" s="23" t="str">
        <f>'Measure Info'!B43</f>
        <v>Encounter Diagnosis:  Moderate Respiratory complications with LOS</v>
      </c>
      <c r="C37" s="108">
        <v>1</v>
      </c>
      <c r="D37" s="108">
        <v>1</v>
      </c>
      <c r="E37" s="108">
        <v>1</v>
      </c>
      <c r="F37" s="108">
        <v>1</v>
      </c>
    </row>
    <row r="38" spans="1:6" ht="15" customHeight="1">
      <c r="A38" s="8">
        <v>34</v>
      </c>
      <c r="B38" s="23" t="str">
        <f>'Measure Info'!B44</f>
        <v>Encounter Diagnosis:  Moderate Infection with LOS</v>
      </c>
      <c r="C38" s="108">
        <v>1</v>
      </c>
      <c r="D38" s="108">
        <v>1</v>
      </c>
      <c r="E38" s="108">
        <v>1</v>
      </c>
      <c r="F38" s="108">
        <v>1</v>
      </c>
    </row>
    <row r="39" spans="1:6" ht="15" customHeight="1">
      <c r="A39" s="8">
        <v>35</v>
      </c>
      <c r="B39" s="23" t="str">
        <f>'Measure Info'!B45</f>
        <v>Encounter Diagnosis:  Neonatal Jaundice</v>
      </c>
      <c r="C39" s="108">
        <v>1</v>
      </c>
      <c r="D39" s="108">
        <v>1</v>
      </c>
      <c r="E39" s="108">
        <v>1</v>
      </c>
      <c r="F39" s="108">
        <v>1</v>
      </c>
    </row>
    <row r="40" spans="1:6" ht="15" customHeight="1">
      <c r="A40" s="8">
        <v>36</v>
      </c>
      <c r="B40" s="23" t="str">
        <f>'Measure Info'!B46</f>
        <v>Encounter Diagnosis:  Social Indications</v>
      </c>
      <c r="C40" s="24" t="s">
        <v>204</v>
      </c>
      <c r="D40" s="24" t="s">
        <v>204</v>
      </c>
      <c r="E40" s="24" t="s">
        <v>204</v>
      </c>
      <c r="F40" s="24" t="s">
        <v>204</v>
      </c>
    </row>
    <row r="41" spans="1:6" ht="15" customHeight="1">
      <c r="A41" s="8">
        <v>37</v>
      </c>
      <c r="B41" s="23" t="str">
        <f>'Measure Info'!B47</f>
        <v>Procedure, Performed: Severe Shock and Resuscitation Procedures</v>
      </c>
      <c r="C41" s="24" t="s">
        <v>204</v>
      </c>
      <c r="D41" s="24" t="s">
        <v>204</v>
      </c>
      <c r="E41" s="24" t="s">
        <v>204</v>
      </c>
      <c r="F41" s="24" t="s">
        <v>204</v>
      </c>
    </row>
    <row r="42" spans="1:6" ht="15" customHeight="1">
      <c r="A42" s="8">
        <v>38</v>
      </c>
      <c r="B42" s="23" t="str">
        <f>'Measure Info'!B48</f>
        <v>Procedure, Performed: Severe Shock and Resuscitation Procedures Start DateTime</v>
      </c>
      <c r="C42" s="24" t="s">
        <v>204</v>
      </c>
      <c r="D42" s="24" t="s">
        <v>204</v>
      </c>
      <c r="E42" s="24" t="s">
        <v>204</v>
      </c>
      <c r="F42" s="24" t="s">
        <v>204</v>
      </c>
    </row>
    <row r="43" spans="1:6" ht="15" customHeight="1">
      <c r="A43" s="8">
        <v>39</v>
      </c>
      <c r="B43" s="23" t="str">
        <f>'Measure Info'!B49</f>
        <v>Procedure, Performed: Severe Shock and Resuscitation Procedures Stop DateTime</v>
      </c>
      <c r="C43" s="24" t="s">
        <v>204</v>
      </c>
      <c r="D43" s="24" t="s">
        <v>204</v>
      </c>
      <c r="E43" s="24" t="s">
        <v>204</v>
      </c>
      <c r="F43" s="24" t="s">
        <v>204</v>
      </c>
    </row>
    <row r="44" spans="1:6" ht="15" customHeight="1">
      <c r="A44" s="8">
        <v>40</v>
      </c>
      <c r="B44" s="23" t="str">
        <f>'Measure Info'!B50</f>
        <v>Procedure, Performed: Neonatal Severe Respiratory Procedures</v>
      </c>
      <c r="C44" s="24" t="s">
        <v>203</v>
      </c>
      <c r="D44" s="24" t="s">
        <v>203</v>
      </c>
      <c r="E44" s="24" t="s">
        <v>203</v>
      </c>
      <c r="F44" s="24" t="s">
        <v>203</v>
      </c>
    </row>
    <row r="45" spans="1:6" ht="15" customHeight="1">
      <c r="A45" s="8">
        <v>41</v>
      </c>
      <c r="B45" s="23" t="str">
        <f>'Measure Info'!B51</f>
        <v>Procedure, Performed: Neonatal Severe Respiratory Procedures Start DateTime</v>
      </c>
      <c r="C45" s="24" t="s">
        <v>203</v>
      </c>
      <c r="D45" s="24" t="s">
        <v>203</v>
      </c>
      <c r="E45" s="24" t="s">
        <v>203</v>
      </c>
      <c r="F45" s="24" t="s">
        <v>203</v>
      </c>
    </row>
    <row r="46" spans="1:6" ht="15" customHeight="1">
      <c r="A46" s="8">
        <v>42</v>
      </c>
      <c r="B46" s="23" t="str">
        <f>'Measure Info'!B52</f>
        <v>Procedure, Performed: Neonatal Severe Respiratory Procedures Stop DateTime</v>
      </c>
      <c r="C46" s="24" t="s">
        <v>203</v>
      </c>
      <c r="D46" s="24" t="s">
        <v>203</v>
      </c>
      <c r="E46" s="24" t="s">
        <v>203</v>
      </c>
      <c r="F46" s="24" t="s">
        <v>203</v>
      </c>
    </row>
    <row r="47" spans="1:6" ht="15" customHeight="1">
      <c r="A47" s="8">
        <v>43</v>
      </c>
      <c r="B47" s="23" t="str">
        <f>'Measure Info'!B53</f>
        <v>Procedure, Performed: Neonatal Severe Neurological Procedures</v>
      </c>
      <c r="C47" s="24" t="s">
        <v>203</v>
      </c>
      <c r="D47" s="24" t="s">
        <v>203</v>
      </c>
      <c r="E47" s="24" t="s">
        <v>203</v>
      </c>
      <c r="F47" s="24" t="s">
        <v>203</v>
      </c>
    </row>
    <row r="48" spans="1:6" ht="15" customHeight="1">
      <c r="A48" s="8">
        <v>44</v>
      </c>
      <c r="B48" s="23" t="str">
        <f>'Measure Info'!B54</f>
        <v>Procedure, Performed: Neonatal Severe Neurological Procedures Start DateTime</v>
      </c>
      <c r="C48" s="24" t="s">
        <v>203</v>
      </c>
      <c r="D48" s="24" t="s">
        <v>203</v>
      </c>
      <c r="E48" s="24" t="s">
        <v>203</v>
      </c>
      <c r="F48" s="24" t="s">
        <v>203</v>
      </c>
    </row>
    <row r="49" spans="1:6" ht="15" customHeight="1">
      <c r="A49" s="8">
        <v>45</v>
      </c>
      <c r="B49" s="23" t="str">
        <f>'Measure Info'!B55</f>
        <v>Procedure, Performed: Neonatal Severe Neurological Procedures Stop DateTime</v>
      </c>
      <c r="C49" s="24" t="s">
        <v>203</v>
      </c>
      <c r="D49" s="24" t="s">
        <v>203</v>
      </c>
      <c r="E49" s="24" t="s">
        <v>203</v>
      </c>
      <c r="F49" s="24" t="s">
        <v>203</v>
      </c>
    </row>
    <row r="50" spans="1:6" ht="15" customHeight="1">
      <c r="A50" s="8">
        <v>46</v>
      </c>
      <c r="B50" s="23" t="str">
        <f>'Measure Info'!B56</f>
        <v>Procedure, Performed: Moderate Respiratory Complications Procedures</v>
      </c>
      <c r="C50" s="24" t="s">
        <v>203</v>
      </c>
      <c r="D50" s="24" t="s">
        <v>203</v>
      </c>
      <c r="E50" s="24" t="s">
        <v>203</v>
      </c>
      <c r="F50" s="24" t="s">
        <v>203</v>
      </c>
    </row>
    <row r="51" spans="1:6" ht="15" customHeight="1">
      <c r="A51" s="8">
        <v>47</v>
      </c>
      <c r="B51" s="23" t="str">
        <f>'Measure Info'!B57</f>
        <v>Procedure, Performed: Moderate Respiratory Complications Procedures Start DateTime</v>
      </c>
      <c r="C51" s="24" t="s">
        <v>203</v>
      </c>
      <c r="D51" s="24" t="s">
        <v>203</v>
      </c>
      <c r="E51" s="24" t="s">
        <v>203</v>
      </c>
      <c r="F51" s="24" t="s">
        <v>203</v>
      </c>
    </row>
    <row r="52" spans="1:6" ht="15" customHeight="1">
      <c r="A52" s="8">
        <v>48</v>
      </c>
      <c r="B52" s="23" t="str">
        <f>'Measure Info'!B58</f>
        <v>Procedure, Performed: Moderate Respiratory Complications Procedures Stop DateTime</v>
      </c>
      <c r="C52" s="24" t="s">
        <v>203</v>
      </c>
      <c r="D52" s="24" t="s">
        <v>203</v>
      </c>
      <c r="E52" s="24" t="s">
        <v>203</v>
      </c>
      <c r="F52" s="24" t="s">
        <v>203</v>
      </c>
    </row>
    <row r="53" spans="1:6" ht="15" customHeight="1">
      <c r="A53" s="8">
        <v>49</v>
      </c>
      <c r="B53" s="23" t="str">
        <f>'Measure Info'!B59</f>
        <v>Procedure, Performed: Moderate Respiratory complications with LOS Procedures</v>
      </c>
      <c r="C53" s="24" t="s">
        <v>203</v>
      </c>
      <c r="D53" s="24" t="s">
        <v>203</v>
      </c>
      <c r="E53" s="24" t="s">
        <v>203</v>
      </c>
      <c r="F53" s="24" t="s">
        <v>203</v>
      </c>
    </row>
    <row r="54" spans="1:6" ht="15" customHeight="1">
      <c r="A54" s="8">
        <v>50</v>
      </c>
      <c r="B54" s="23" t="str">
        <f>'Measure Info'!B60</f>
        <v>Procedure, Performed: Moderate Respiratory complications with LOS Procedures Start DateTime</v>
      </c>
      <c r="C54" s="24" t="s">
        <v>203</v>
      </c>
      <c r="D54" s="24" t="s">
        <v>203</v>
      </c>
      <c r="E54" s="24" t="s">
        <v>203</v>
      </c>
      <c r="F54" s="24" t="s">
        <v>203</v>
      </c>
    </row>
    <row r="55" spans="1:6" ht="15" customHeight="1">
      <c r="A55" s="8">
        <v>51</v>
      </c>
      <c r="B55" s="23" t="str">
        <f>'Measure Info'!B61</f>
        <v>Procedure, Performed: Moderate Respiratory complications with LOS Procedures Stop DateTime</v>
      </c>
      <c r="C55" s="24" t="s">
        <v>203</v>
      </c>
      <c r="D55" s="24" t="s">
        <v>203</v>
      </c>
      <c r="E55" s="24" t="s">
        <v>203</v>
      </c>
      <c r="F55" s="24" t="s">
        <v>203</v>
      </c>
    </row>
    <row r="56" spans="1:6" ht="15" customHeight="1">
      <c r="A56" s="8">
        <v>52</v>
      </c>
      <c r="B56" s="23" t="str">
        <f>'Measure Info'!B62</f>
        <v>Procedure, Performed: Phototherapy</v>
      </c>
      <c r="C56" s="24" t="s">
        <v>203</v>
      </c>
      <c r="D56" s="24" t="s">
        <v>203</v>
      </c>
      <c r="E56" s="24" t="s">
        <v>203</v>
      </c>
      <c r="F56" s="24" t="s">
        <v>203</v>
      </c>
    </row>
    <row r="57" spans="1:6" ht="15" customHeight="1">
      <c r="A57" s="8">
        <v>53</v>
      </c>
      <c r="B57" s="23" t="str">
        <f>'Measure Info'!B63</f>
        <v>Procedure, Performed: Phototherapy Start DateTime</v>
      </c>
      <c r="C57" s="24" t="s">
        <v>203</v>
      </c>
      <c r="D57" s="24" t="s">
        <v>203</v>
      </c>
      <c r="E57" s="24" t="s">
        <v>203</v>
      </c>
      <c r="F57" s="24" t="s">
        <v>203</v>
      </c>
    </row>
    <row r="58" spans="1:6" ht="15" customHeight="1">
      <c r="A58" s="8">
        <v>54</v>
      </c>
      <c r="B58" s="23" t="str">
        <f>'Measure Info'!B64</f>
        <v>Procedure, Performed: Phototherapy Stop DateTime</v>
      </c>
      <c r="C58" s="24" t="s">
        <v>203</v>
      </c>
      <c r="D58" s="24" t="s">
        <v>203</v>
      </c>
      <c r="E58" s="24" t="s">
        <v>203</v>
      </c>
      <c r="F58" s="24" t="s">
        <v>203</v>
      </c>
    </row>
    <row r="59" spans="1:6" ht="15" customHeight="1">
      <c r="A59" s="8">
        <v>55</v>
      </c>
      <c r="B59" s="23" t="str">
        <f>'Measure Info'!B65</f>
        <v>Diagnostic Study, Performed: Moderate Neurological Complications with LOS Procedures</v>
      </c>
      <c r="C59" s="24" t="s">
        <v>203</v>
      </c>
      <c r="D59" s="24" t="s">
        <v>203</v>
      </c>
      <c r="E59" s="24" t="s">
        <v>204</v>
      </c>
      <c r="F59" s="24" t="s">
        <v>203</v>
      </c>
    </row>
    <row r="60" spans="1:6" ht="15" customHeight="1">
      <c r="A60" s="8">
        <v>56</v>
      </c>
      <c r="B60" s="23" t="str">
        <f>'Measure Info'!B66</f>
        <v>Diagnostic Study, Performed: Moderate Neurological Complications with LOS Procedures Start DateTime</v>
      </c>
      <c r="C60" s="24" t="s">
        <v>203</v>
      </c>
      <c r="D60" s="24" t="s">
        <v>203</v>
      </c>
      <c r="E60" s="24" t="s">
        <v>203</v>
      </c>
      <c r="F60" s="24" t="s">
        <v>203</v>
      </c>
    </row>
    <row r="61" spans="1:6" ht="15" customHeight="1">
      <c r="A61" s="8">
        <v>57</v>
      </c>
      <c r="B61" s="23" t="str">
        <f>'Measure Info'!B67</f>
        <v>Diagnostic Study, Performed: Moderate Neurological Complications with LOS Procedures Stop DateTime</v>
      </c>
      <c r="C61" s="24" t="s">
        <v>203</v>
      </c>
      <c r="D61" s="24" t="s">
        <v>203</v>
      </c>
      <c r="E61" s="24" t="s">
        <v>203</v>
      </c>
      <c r="F61" s="24" t="s">
        <v>203</v>
      </c>
    </row>
  </sheetData>
  <pageMargins left="0.7" right="0.7" top="0.75" bottom="0.75" header="0.3" footer="0.3"/>
  <pageSetup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M65"/>
  <sheetViews>
    <sheetView showGridLines="0" topLeftCell="A11" workbookViewId="0">
      <selection activeCell="M48" sqref="M48"/>
    </sheetView>
  </sheetViews>
  <sheetFormatPr defaultColWidth="8.85546875" defaultRowHeight="15" customHeight="1"/>
  <cols>
    <col min="1" max="1" width="95.5703125" style="1" bestFit="1" customWidth="1"/>
    <col min="2" max="2" width="10.85546875" style="1" customWidth="1"/>
    <col min="3" max="4" width="9.42578125" style="1" customWidth="1"/>
    <col min="5" max="5" width="9.85546875" style="1" customWidth="1"/>
    <col min="6" max="6" width="10.85546875" style="1" customWidth="1"/>
    <col min="7" max="7" width="8.42578125" style="1" customWidth="1"/>
    <col min="8" max="8" width="10.28515625" style="1" customWidth="1"/>
    <col min="9" max="9" width="10.140625" style="1" customWidth="1"/>
    <col min="10" max="247" width="8.85546875" style="1" customWidth="1"/>
  </cols>
  <sheetData>
    <row r="1" spans="1:9" ht="15" customHeight="1">
      <c r="A1" s="94" t="s">
        <v>205</v>
      </c>
      <c r="B1" s="2"/>
      <c r="C1" s="2"/>
      <c r="D1" s="2"/>
      <c r="E1" s="2"/>
      <c r="F1" s="2"/>
      <c r="G1" s="2"/>
      <c r="H1" s="2"/>
      <c r="I1" s="2"/>
    </row>
    <row r="2" spans="1:9" ht="15" customHeight="1">
      <c r="A2" s="3"/>
      <c r="B2" s="27" t="s">
        <v>206</v>
      </c>
      <c r="C2" s="27" t="str">
        <f>'Measure Info'!B5</f>
        <v>Epic</v>
      </c>
      <c r="D2" s="27"/>
      <c r="E2" s="27"/>
      <c r="F2" s="28" t="s">
        <v>207</v>
      </c>
      <c r="G2" s="28" t="str">
        <f>'Measure Info'!B6</f>
        <v>Cerner</v>
      </c>
      <c r="H2" s="28"/>
      <c r="I2" s="28"/>
    </row>
    <row r="3" spans="1:9" ht="36" customHeight="1">
      <c r="A3" s="26" t="s">
        <v>40</v>
      </c>
      <c r="B3" s="27" t="s">
        <v>194</v>
      </c>
      <c r="C3" s="27" t="s">
        <v>195</v>
      </c>
      <c r="D3" s="27" t="s">
        <v>196</v>
      </c>
      <c r="E3" s="27" t="s">
        <v>197</v>
      </c>
      <c r="F3" s="28" t="s">
        <v>194</v>
      </c>
      <c r="G3" s="28" t="s">
        <v>195</v>
      </c>
      <c r="H3" s="28" t="s">
        <v>196</v>
      </c>
      <c r="I3" s="28" t="s">
        <v>197</v>
      </c>
    </row>
    <row r="4" spans="1:9" ht="15" customHeight="1">
      <c r="A4" s="29" t="str">
        <f>'Measure Info'!B11</f>
        <v>Patient Characteristic Ethnicity: Ethnicity</v>
      </c>
      <c r="B4" s="30" t="str">
        <f>'Scorecard 1'!C5</f>
        <v>1</v>
      </c>
      <c r="C4" s="30" t="str">
        <f>'Scorecard 1'!D5</f>
        <v>1</v>
      </c>
      <c r="D4" s="30" t="str">
        <f>'Scorecard 1'!E5</f>
        <v>1</v>
      </c>
      <c r="E4" s="30" t="str">
        <f>'Scorecard 1'!F5</f>
        <v>1</v>
      </c>
      <c r="F4" s="30">
        <f>'Scorecard 2'!C5</f>
        <v>1</v>
      </c>
      <c r="G4" s="30">
        <f>'Scorecard 2'!D5</f>
        <v>1</v>
      </c>
      <c r="H4" s="30">
        <f>'Scorecard 2'!E5</f>
        <v>1</v>
      </c>
      <c r="I4" s="30">
        <f>'Scorecard 2'!F5</f>
        <v>1</v>
      </c>
    </row>
    <row r="5" spans="1:9" ht="15" customHeight="1">
      <c r="A5" s="31" t="str">
        <f>'Measure Info'!B12</f>
        <v>"Patient Characteristic Race: Race"</v>
      </c>
      <c r="B5" s="30" t="str">
        <f>'Scorecard 1'!C6</f>
        <v>1</v>
      </c>
      <c r="C5" s="30" t="str">
        <f>'Scorecard 1'!D6</f>
        <v>1</v>
      </c>
      <c r="D5" s="30" t="str">
        <f>'Scorecard 1'!E6</f>
        <v>1</v>
      </c>
      <c r="E5" s="30" t="str">
        <f>'Scorecard 1'!F6</f>
        <v>1</v>
      </c>
      <c r="F5" s="30">
        <f>'Scorecard 2'!C6</f>
        <v>1</v>
      </c>
      <c r="G5" s="30">
        <f>'Scorecard 2'!D6</f>
        <v>1</v>
      </c>
      <c r="H5" s="30">
        <f>'Scorecard 2'!E6</f>
        <v>1</v>
      </c>
      <c r="I5" s="30">
        <f>'Scorecard 2'!F6</f>
        <v>1</v>
      </c>
    </row>
    <row r="6" spans="1:9" ht="15" customHeight="1">
      <c r="A6" s="31" t="str">
        <f>'Measure Info'!B13</f>
        <v>"Patient Characteristic Sex: ONC Administrative Sex"</v>
      </c>
      <c r="B6" s="30" t="str">
        <f>'Scorecard 1'!C7</f>
        <v>1</v>
      </c>
      <c r="C6" s="30" t="str">
        <f>'Scorecard 1'!D7</f>
        <v>1</v>
      </c>
      <c r="D6" s="30" t="str">
        <f>'Scorecard 1'!E7</f>
        <v>1</v>
      </c>
      <c r="E6" s="30" t="str">
        <f>'Scorecard 1'!F7</f>
        <v>1</v>
      </c>
      <c r="F6" s="30">
        <f>'Scorecard 2'!C7</f>
        <v>1</v>
      </c>
      <c r="G6" s="30">
        <f>'Scorecard 2'!D7</f>
        <v>1</v>
      </c>
      <c r="H6" s="30">
        <f>'Scorecard 2'!E7</f>
        <v>1</v>
      </c>
      <c r="I6" s="30">
        <f>'Scorecard 2'!F7</f>
        <v>1</v>
      </c>
    </row>
    <row r="7" spans="1:9" ht="15" customHeight="1">
      <c r="A7" s="31" t="str">
        <f>'Measure Info'!B14</f>
        <v>Encounter, Performed: Encounter Inpatient</v>
      </c>
      <c r="B7" s="30" t="str">
        <f>'Scorecard 1'!C8</f>
        <v>1</v>
      </c>
      <c r="C7" s="30" t="str">
        <f>'Scorecard 1'!D8</f>
        <v>1</v>
      </c>
      <c r="D7" s="30" t="str">
        <f>'Scorecard 1'!E8</f>
        <v>1</v>
      </c>
      <c r="E7" s="30" t="str">
        <f>'Scorecard 1'!F8</f>
        <v>1</v>
      </c>
      <c r="F7" s="30">
        <f>'Scorecard 2'!C8</f>
        <v>1</v>
      </c>
      <c r="G7" s="30">
        <f>'Scorecard 2'!D8</f>
        <v>1</v>
      </c>
      <c r="H7" s="30">
        <f>'Scorecard 2'!E8</f>
        <v>1</v>
      </c>
      <c r="I7" s="30">
        <f>'Scorecard 2'!F8</f>
        <v>1</v>
      </c>
    </row>
    <row r="8" spans="1:9" ht="15" customHeight="1">
      <c r="A8" s="31" t="str">
        <f>'Measure Info'!B15</f>
        <v>Encounter, Performed: Encounter Inpatient (Start Time)</v>
      </c>
      <c r="B8" s="30" t="str">
        <f>'Scorecard 1'!C9</f>
        <v>1</v>
      </c>
      <c r="C8" s="30" t="str">
        <f>'Scorecard 1'!D9</f>
        <v>1</v>
      </c>
      <c r="D8" s="30" t="str">
        <f>'Scorecard 1'!E9</f>
        <v>1</v>
      </c>
      <c r="E8" s="30" t="str">
        <f>'Scorecard 1'!F9</f>
        <v>1</v>
      </c>
      <c r="F8" s="30">
        <f>'Scorecard 2'!C9</f>
        <v>1</v>
      </c>
      <c r="G8" s="30">
        <f>'Scorecard 2'!D9</f>
        <v>1</v>
      </c>
      <c r="H8" s="30">
        <f>'Scorecard 2'!E9</f>
        <v>1</v>
      </c>
      <c r="I8" s="30">
        <f>'Scorecard 2'!F9</f>
        <v>1</v>
      </c>
    </row>
    <row r="9" spans="1:9" ht="15" customHeight="1">
      <c r="A9" s="31" t="str">
        <f>'Measure Info'!B16</f>
        <v>Encounter, Performed: Encounter Inpatient (Stop Time)</v>
      </c>
      <c r="B9" s="30" t="str">
        <f>'Scorecard 1'!C10</f>
        <v>1</v>
      </c>
      <c r="C9" s="30" t="str">
        <f>'Scorecard 1'!D10</f>
        <v>1</v>
      </c>
      <c r="D9" s="30" t="str">
        <f>'Scorecard 1'!E10</f>
        <v>1</v>
      </c>
      <c r="E9" s="30" t="str">
        <f>'Scorecard 1'!F10</f>
        <v>1</v>
      </c>
      <c r="F9" s="30">
        <f>'Scorecard 2'!C10</f>
        <v>1</v>
      </c>
      <c r="G9" s="30">
        <f>'Scorecard 2'!D10</f>
        <v>1</v>
      </c>
      <c r="H9" s="30">
        <f>'Scorecard 2'!E10</f>
        <v>1</v>
      </c>
      <c r="I9" s="30">
        <f>'Scorecard 2'!F10</f>
        <v>1</v>
      </c>
    </row>
    <row r="10" spans="1:9" ht="15" customHeight="1">
      <c r="A10" s="31" t="str">
        <f>'Measure Info'!B17</f>
        <v>Encounter Performed: Discharge Disposition in "Discharged to Health Care Facility for Hospice Care"</v>
      </c>
      <c r="B10" s="30" t="str">
        <f>'Scorecard 1'!C11</f>
        <v>1</v>
      </c>
      <c r="C10" s="30" t="str">
        <f>'Scorecard 1'!D11</f>
        <v>1</v>
      </c>
      <c r="D10" s="30" t="str">
        <f>'Scorecard 1'!E11</f>
        <v>1</v>
      </c>
      <c r="E10" s="30" t="str">
        <f>'Scorecard 1'!F11</f>
        <v>1</v>
      </c>
      <c r="F10" s="30">
        <f>'Scorecard 2'!C11</f>
        <v>1</v>
      </c>
      <c r="G10" s="30">
        <f>'Scorecard 2'!D11</f>
        <v>1</v>
      </c>
      <c r="H10" s="30">
        <f>'Scorecard 2'!E11</f>
        <v>1</v>
      </c>
      <c r="I10" s="30">
        <f>'Scorecard 2'!F11</f>
        <v>1</v>
      </c>
    </row>
    <row r="11" spans="1:9" ht="15" customHeight="1">
      <c r="A11" s="31" t="str">
        <f>'Measure Info'!B18</f>
        <v>Encounter, Performed: Discharge Disposition in "Patient Expired"</v>
      </c>
      <c r="B11" s="30" t="str">
        <f>'Scorecard 1'!C12</f>
        <v>1</v>
      </c>
      <c r="C11" s="30" t="str">
        <f>'Scorecard 1'!D12</f>
        <v>1</v>
      </c>
      <c r="D11" s="30" t="str">
        <f>'Scorecard 1'!E12</f>
        <v>1</v>
      </c>
      <c r="E11" s="30" t="str">
        <f>'Scorecard 1'!F12</f>
        <v>1</v>
      </c>
      <c r="F11" s="30">
        <f>'Scorecard 2'!C12</f>
        <v>1</v>
      </c>
      <c r="G11" s="30">
        <f>'Scorecard 2'!D12</f>
        <v>1</v>
      </c>
      <c r="H11" s="30">
        <f>'Scorecard 2'!E12</f>
        <v>1</v>
      </c>
      <c r="I11" s="30">
        <f>'Scorecard 2'!F12</f>
        <v>1</v>
      </c>
    </row>
    <row r="12" spans="1:9" ht="15" customHeight="1">
      <c r="A12" s="31" t="str">
        <f>'Measure Info'!B19</f>
        <v>Encounter, Performed: DischargeDisposition in "Discharge To Acute Care Facility"</v>
      </c>
      <c r="B12" s="30" t="str">
        <f>'Scorecard 1'!C13</f>
        <v>1</v>
      </c>
      <c r="C12" s="30" t="str">
        <f>'Scorecard 1'!D13</f>
        <v>1</v>
      </c>
      <c r="D12" s="30" t="str">
        <f>'Scorecard 1'!E13</f>
        <v>1</v>
      </c>
      <c r="E12" s="30" t="str">
        <f>'Scorecard 1'!F13</f>
        <v>1</v>
      </c>
      <c r="F12" s="30">
        <f>'Scorecard 2'!C13</f>
        <v>1</v>
      </c>
      <c r="G12" s="30">
        <f>'Scorecard 2'!D13</f>
        <v>1</v>
      </c>
      <c r="H12" s="30">
        <f>'Scorecard 2'!E13</f>
        <v>1</v>
      </c>
      <c r="I12" s="30">
        <f>'Scorecard 2'!F13</f>
        <v>1</v>
      </c>
    </row>
    <row r="13" spans="1:9" ht="15" customHeight="1">
      <c r="A13" s="31" t="str">
        <f>'Measure Info'!B20</f>
        <v>Encounter, Performed: DischargeDisposition in "Other Health Care Facility"</v>
      </c>
      <c r="B13" s="30" t="str">
        <f>'Scorecard 1'!C14</f>
        <v>1</v>
      </c>
      <c r="C13" s="30" t="str">
        <f>'Scorecard 1'!D14</f>
        <v>1</v>
      </c>
      <c r="D13" s="30" t="str">
        <f>'Scorecard 1'!E14</f>
        <v>1</v>
      </c>
      <c r="E13" s="30" t="str">
        <f>'Scorecard 1'!F14</f>
        <v>1</v>
      </c>
      <c r="F13" s="30">
        <f>'Scorecard 2'!C14</f>
        <v>1</v>
      </c>
      <c r="G13" s="30">
        <f>'Scorecard 2'!D14</f>
        <v>1</v>
      </c>
      <c r="H13" s="30">
        <f>'Scorecard 2'!E14</f>
        <v>1</v>
      </c>
      <c r="I13" s="30">
        <f>'Scorecard 2'!F14</f>
        <v>1</v>
      </c>
    </row>
    <row r="14" spans="1:9" ht="15" customHeight="1">
      <c r="A14" s="31" t="str">
        <f>'Measure Info'!B21</f>
        <v>Assessment Performed: Birth Weight</v>
      </c>
      <c r="B14" s="30" t="str">
        <f>'Scorecard 1'!C15</f>
        <v>1</v>
      </c>
      <c r="C14" s="30" t="str">
        <f>'Scorecard 1'!D15</f>
        <v>1</v>
      </c>
      <c r="D14" s="30" t="str">
        <f>'Scorecard 1'!E15</f>
        <v>1</v>
      </c>
      <c r="E14" s="30" t="str">
        <f>'Scorecard 1'!F15</f>
        <v>1</v>
      </c>
      <c r="F14" s="30">
        <f>'Scorecard 2'!C15</f>
        <v>1</v>
      </c>
      <c r="G14" s="30">
        <f>'Scorecard 2'!D15</f>
        <v>1</v>
      </c>
      <c r="H14" s="30">
        <f>'Scorecard 2'!E15</f>
        <v>1</v>
      </c>
      <c r="I14" s="30">
        <f>'Scorecard 2'!F15</f>
        <v>1</v>
      </c>
    </row>
    <row r="15" spans="1:9" ht="15" customHeight="1">
      <c r="A15" s="31" t="str">
        <f>'Measure Info'!B22</f>
        <v>Assessment Performed: Birth Weight Start Time</v>
      </c>
      <c r="B15" s="30" t="str">
        <f>'Scorecard 1'!C16</f>
        <v>1</v>
      </c>
      <c r="C15" s="30" t="str">
        <f>'Scorecard 1'!D16</f>
        <v>1</v>
      </c>
      <c r="D15" s="30" t="str">
        <f>'Scorecard 1'!E16</f>
        <v>1</v>
      </c>
      <c r="E15" s="30" t="str">
        <f>'Scorecard 1'!F16</f>
        <v>1</v>
      </c>
      <c r="F15" s="30">
        <f>'Scorecard 2'!C16</f>
        <v>1</v>
      </c>
      <c r="G15" s="30">
        <f>'Scorecard 2'!D16</f>
        <v>1</v>
      </c>
      <c r="H15" s="30">
        <f>'Scorecard 2'!E16</f>
        <v>1</v>
      </c>
      <c r="I15" s="30">
        <f>'Scorecard 2'!F16</f>
        <v>1</v>
      </c>
    </row>
    <row r="16" spans="1:9" ht="15" customHeight="1">
      <c r="A16" s="31" t="str">
        <f>'Measure Info'!B23</f>
        <v>Assessment Performed: Birth Weight Stop Time</v>
      </c>
      <c r="B16" s="30" t="str">
        <f>'Scorecard 1'!C17</f>
        <v>1</v>
      </c>
      <c r="C16" s="30" t="str">
        <f>'Scorecard 1'!D17</f>
        <v>1</v>
      </c>
      <c r="D16" s="30" t="str">
        <f>'Scorecard 1'!E17</f>
        <v>1</v>
      </c>
      <c r="E16" s="30" t="str">
        <f>'Scorecard 1'!F17</f>
        <v>1</v>
      </c>
      <c r="F16" s="30">
        <f>'Scorecard 2'!C17</f>
        <v>1</v>
      </c>
      <c r="G16" s="30">
        <f>'Scorecard 2'!D17</f>
        <v>1</v>
      </c>
      <c r="H16" s="30">
        <f>'Scorecard 2'!E17</f>
        <v>1</v>
      </c>
      <c r="I16" s="30">
        <f>'Scorecard 2'!F17</f>
        <v>1</v>
      </c>
    </row>
    <row r="17" spans="1:9" ht="15" customHeight="1">
      <c r="A17" s="31" t="str">
        <f>'Measure Info'!B24</f>
        <v>Assessment Performed: Gestational age--at birth</v>
      </c>
      <c r="B17" s="32" t="str">
        <f>'Scorecard 1'!C18</f>
        <v>1</v>
      </c>
      <c r="C17" s="32" t="str">
        <f>'Scorecard 1'!D18</f>
        <v>1</v>
      </c>
      <c r="D17" s="32" t="str">
        <f>'Scorecard 1'!E18</f>
        <v>1</v>
      </c>
      <c r="E17" s="32" t="str">
        <f>'Scorecard 1'!F18</f>
        <v>1</v>
      </c>
      <c r="F17" s="32">
        <f>'Scorecard 2'!C18</f>
        <v>1</v>
      </c>
      <c r="G17" s="32">
        <f>'Scorecard 2'!D18</f>
        <v>1</v>
      </c>
      <c r="H17" s="32">
        <f>'Scorecard 2'!E18</f>
        <v>1</v>
      </c>
      <c r="I17" s="32">
        <f>'Scorecard 2'!F18</f>
        <v>1</v>
      </c>
    </row>
    <row r="18" spans="1:9" ht="15" customHeight="1">
      <c r="A18" s="31" t="str">
        <f>'Measure Info'!B25</f>
        <v>Assessment Performed: Gestational age--at birth Start time</v>
      </c>
      <c r="B18" s="32" t="str">
        <f>'Scorecard 1'!C19</f>
        <v>1</v>
      </c>
      <c r="C18" s="32" t="str">
        <f>'Scorecard 1'!D19</f>
        <v>1</v>
      </c>
      <c r="D18" s="32" t="str">
        <f>'Scorecard 1'!E19</f>
        <v>1</v>
      </c>
      <c r="E18" s="32" t="str">
        <f>'Scorecard 1'!F19</f>
        <v>1</v>
      </c>
      <c r="F18" s="32">
        <f>'Scorecard 2'!C19</f>
        <v>1</v>
      </c>
      <c r="G18" s="32">
        <f>'Scorecard 2'!D19</f>
        <v>1</v>
      </c>
      <c r="H18" s="32">
        <f>'Scorecard 2'!E19</f>
        <v>1</v>
      </c>
      <c r="I18" s="32">
        <f>'Scorecard 2'!F19</f>
        <v>1</v>
      </c>
    </row>
    <row r="19" spans="1:9" ht="15" customHeight="1">
      <c r="A19" s="31" t="str">
        <f>'Measure Info'!B26</f>
        <v>Assessment Performed: Gestational age--at birth Stop time</v>
      </c>
      <c r="B19" s="32" t="str">
        <f>'Scorecard 1'!C20</f>
        <v>1</v>
      </c>
      <c r="C19" s="32" t="str">
        <f>'Scorecard 1'!D20</f>
        <v>1</v>
      </c>
      <c r="D19" s="32" t="str">
        <f>'Scorecard 1'!E20</f>
        <v>1</v>
      </c>
      <c r="E19" s="32" t="str">
        <f>'Scorecard 1'!F20</f>
        <v>1</v>
      </c>
      <c r="F19" s="32">
        <f>'Scorecard 2'!C20</f>
        <v>1</v>
      </c>
      <c r="G19" s="32">
        <f>'Scorecard 2'!D20</f>
        <v>1</v>
      </c>
      <c r="H19" s="32">
        <f>'Scorecard 2'!E20</f>
        <v>1</v>
      </c>
      <c r="I19" s="32">
        <f>'Scorecard 2'!F20</f>
        <v>1</v>
      </c>
    </row>
    <row r="20" spans="1:9" ht="15" customHeight="1">
      <c r="A20" s="31" t="str">
        <f>'Measure Info'!B27</f>
        <v>Encounter Diagnosis:  Single Live Born Newborn Born in Hospital</v>
      </c>
      <c r="B20" s="32" t="str">
        <f>'Scorecard 1'!C21</f>
        <v>1</v>
      </c>
      <c r="C20" s="32" t="str">
        <f>'Scorecard 1'!D21</f>
        <v>1</v>
      </c>
      <c r="D20" s="32" t="str">
        <f>'Scorecard 1'!E21</f>
        <v>1</v>
      </c>
      <c r="E20" s="32" t="str">
        <f>'Scorecard 1'!F21</f>
        <v>1</v>
      </c>
      <c r="F20" s="32">
        <f>'Scorecard 2'!C21</f>
        <v>1</v>
      </c>
      <c r="G20" s="32">
        <f>'Scorecard 2'!D21</f>
        <v>1</v>
      </c>
      <c r="H20" s="32">
        <f>'Scorecard 2'!E21</f>
        <v>1</v>
      </c>
      <c r="I20" s="32">
        <f>'Scorecard 2'!F21</f>
        <v>1</v>
      </c>
    </row>
    <row r="21" spans="1:9" ht="15" customHeight="1">
      <c r="A21" s="31" t="str">
        <f>'Measure Info'!B28</f>
        <v>Encounter Diagnosis: Diagnosis: Single Liveborn Newborn Cesarean</v>
      </c>
      <c r="B21" s="32" t="str">
        <f>'Scorecard 1'!C22</f>
        <v>1</v>
      </c>
      <c r="C21" s="32" t="str">
        <f>'Scorecard 1'!D22</f>
        <v>1</v>
      </c>
      <c r="D21" s="32" t="str">
        <f>'Scorecard 1'!E22</f>
        <v>1</v>
      </c>
      <c r="E21" s="32" t="str">
        <f>'Scorecard 1'!F22</f>
        <v>1</v>
      </c>
      <c r="F21" s="32">
        <f>'Scorecard 2'!C22</f>
        <v>1</v>
      </c>
      <c r="G21" s="32">
        <f>'Scorecard 2'!D22</f>
        <v>1</v>
      </c>
      <c r="H21" s="32">
        <f>'Scorecard 2'!E22</f>
        <v>1</v>
      </c>
      <c r="I21" s="32">
        <f>'Scorecard 2'!F22</f>
        <v>1</v>
      </c>
    </row>
    <row r="22" spans="1:9" ht="15" customHeight="1">
      <c r="A22" s="31" t="str">
        <f>'Measure Info'!B29</f>
        <v>Encounter Diagnosis: Single Liveborn Newborn Vaginal</v>
      </c>
      <c r="B22" s="32" t="str">
        <f>'Scorecard 1'!C23</f>
        <v>1</v>
      </c>
      <c r="C22" s="32" t="str">
        <f>'Scorecard 1'!D23</f>
        <v>1</v>
      </c>
      <c r="D22" s="32" t="str">
        <f>'Scorecard 1'!E23</f>
        <v>1</v>
      </c>
      <c r="E22" s="32" t="str">
        <f>'Scorecard 1'!F23</f>
        <v>1</v>
      </c>
      <c r="F22" s="32">
        <f>'Scorecard 2'!C23</f>
        <v>1</v>
      </c>
      <c r="G22" s="32">
        <f>'Scorecard 2'!D23</f>
        <v>1</v>
      </c>
      <c r="H22" s="32">
        <f>'Scorecard 2'!E23</f>
        <v>1</v>
      </c>
      <c r="I22" s="32">
        <f>'Scorecard 2'!F23</f>
        <v>1</v>
      </c>
    </row>
    <row r="23" spans="1:9" ht="15" customHeight="1">
      <c r="A23" s="31" t="str">
        <f>'Measure Info'!B30</f>
        <v>Encounter Diagnosis: Congenital Malformations</v>
      </c>
      <c r="B23" s="32" t="str">
        <f>'Scorecard 1'!C24</f>
        <v>1</v>
      </c>
      <c r="C23" s="32" t="str">
        <f>'Scorecard 1'!D24</f>
        <v>1</v>
      </c>
      <c r="D23" s="32" t="str">
        <f>'Scorecard 1'!E24</f>
        <v>1</v>
      </c>
      <c r="E23" s="32" t="str">
        <f>'Scorecard 1'!F24</f>
        <v>1</v>
      </c>
      <c r="F23" s="32">
        <f>'Scorecard 2'!C24</f>
        <v>1</v>
      </c>
      <c r="G23" s="32">
        <f>'Scorecard 2'!D24</f>
        <v>1</v>
      </c>
      <c r="H23" s="32">
        <f>'Scorecard 2'!E24</f>
        <v>1</v>
      </c>
      <c r="I23" s="32">
        <f>'Scorecard 2'!F24</f>
        <v>1</v>
      </c>
    </row>
    <row r="24" spans="1:9" ht="15" customHeight="1">
      <c r="A24" s="31" t="str">
        <f>'Measure Info'!B31</f>
        <v>Encounter Diagnosis: Fetal Conditions</v>
      </c>
      <c r="B24" s="32" t="str">
        <f>'Scorecard 1'!C25</f>
        <v>1</v>
      </c>
      <c r="C24" s="32" t="str">
        <f>'Scorecard 1'!D25</f>
        <v>1</v>
      </c>
      <c r="D24" s="32" t="str">
        <f>'Scorecard 1'!E25</f>
        <v>1</v>
      </c>
      <c r="E24" s="32" t="str">
        <f>'Scorecard 1'!F25</f>
        <v>1</v>
      </c>
      <c r="F24" s="32">
        <f>'Scorecard 2'!C25</f>
        <v>1</v>
      </c>
      <c r="G24" s="32">
        <f>'Scorecard 2'!D25</f>
        <v>1</v>
      </c>
      <c r="H24" s="32">
        <f>'Scorecard 2'!E25</f>
        <v>1</v>
      </c>
      <c r="I24" s="32">
        <f>'Scorecard 2'!F25</f>
        <v>1</v>
      </c>
    </row>
    <row r="25" spans="1:9" ht="15" customHeight="1">
      <c r="A25" s="31" t="str">
        <f>'Measure Info'!B32</f>
        <v>Encounter Diagnosis: Maternal Drug Use</v>
      </c>
      <c r="B25" s="32" t="str">
        <f>'Scorecard 1'!C26</f>
        <v>1</v>
      </c>
      <c r="C25" s="32" t="str">
        <f>'Scorecard 1'!D26</f>
        <v>1</v>
      </c>
      <c r="D25" s="32" t="str">
        <f>'Scorecard 1'!E26</f>
        <v>1</v>
      </c>
      <c r="E25" s="32" t="str">
        <f>'Scorecard 1'!F26</f>
        <v>1</v>
      </c>
      <c r="F25" s="32">
        <f>'Scorecard 2'!C26</f>
        <v>1</v>
      </c>
      <c r="G25" s="32">
        <f>'Scorecard 2'!D26</f>
        <v>1</v>
      </c>
      <c r="H25" s="32">
        <f>'Scorecard 2'!E26</f>
        <v>1</v>
      </c>
      <c r="I25" s="32">
        <f>'Scorecard 2'!F26</f>
        <v>1</v>
      </c>
    </row>
    <row r="26" spans="1:9" ht="15" customHeight="1">
      <c r="A26" s="31" t="str">
        <f>'Measure Info'!B33</f>
        <v>Encounter Diagnosis: Severe Birth Trauma</v>
      </c>
      <c r="B26" s="32" t="str">
        <f>'Scorecard 1'!C27</f>
        <v>1</v>
      </c>
      <c r="C26" s="32" t="str">
        <f>'Scorecard 1'!D27</f>
        <v>1</v>
      </c>
      <c r="D26" s="32" t="str">
        <f>'Scorecard 1'!E27</f>
        <v>1</v>
      </c>
      <c r="E26" s="32" t="str">
        <f>'Scorecard 1'!F27</f>
        <v>1</v>
      </c>
      <c r="F26" s="32">
        <f>'Scorecard 2'!C27</f>
        <v>1</v>
      </c>
      <c r="G26" s="32">
        <f>'Scorecard 2'!D27</f>
        <v>1</v>
      </c>
      <c r="H26" s="32">
        <f>'Scorecard 2'!E27</f>
        <v>1</v>
      </c>
      <c r="I26" s="32">
        <f>'Scorecard 2'!F27</f>
        <v>1</v>
      </c>
    </row>
    <row r="27" spans="1:9" ht="17.100000000000001" customHeight="1">
      <c r="A27" s="31" t="str">
        <f>'Measure Info'!B34</f>
        <v>Encounter Diagnosis: Severe Hypoxia/Asphyxia</v>
      </c>
      <c r="B27" s="32" t="str">
        <f>'Scorecard 1'!C28</f>
        <v>1</v>
      </c>
      <c r="C27" s="32" t="str">
        <f>'Scorecard 1'!D28</f>
        <v>1</v>
      </c>
      <c r="D27" s="32" t="str">
        <f>'Scorecard 1'!E28</f>
        <v>1</v>
      </c>
      <c r="E27" s="32" t="str">
        <f>'Scorecard 1'!F28</f>
        <v>1</v>
      </c>
      <c r="F27" s="32">
        <f>'Scorecard 2'!C28</f>
        <v>1</v>
      </c>
      <c r="G27" s="32">
        <f>'Scorecard 2'!D28</f>
        <v>1</v>
      </c>
      <c r="H27" s="32">
        <f>'Scorecard 2'!E28</f>
        <v>1</v>
      </c>
      <c r="I27" s="33">
        <f>'Scorecard 2'!F28</f>
        <v>1</v>
      </c>
    </row>
    <row r="28" spans="1:9" ht="15" customHeight="1">
      <c r="A28" s="31" t="str">
        <f>'Measure Info'!B35</f>
        <v>Encounter Diagnosis: Severe Shock and Resuscitation</v>
      </c>
      <c r="B28" s="32" t="str">
        <f>'Scorecard 1'!C29</f>
        <v>1</v>
      </c>
      <c r="C28" s="32" t="str">
        <f>'Scorecard 1'!D29</f>
        <v>1</v>
      </c>
      <c r="D28" s="32" t="str">
        <f>'Scorecard 1'!E29</f>
        <v>1</v>
      </c>
      <c r="E28" s="32" t="str">
        <f>'Scorecard 1'!F29</f>
        <v>1</v>
      </c>
      <c r="F28" s="32">
        <f>'Scorecard 2'!C29</f>
        <v>1</v>
      </c>
      <c r="G28" s="32">
        <f>'Scorecard 2'!D29</f>
        <v>1</v>
      </c>
      <c r="H28" s="32">
        <f>'Scorecard 2'!E29</f>
        <v>1</v>
      </c>
      <c r="I28" s="32">
        <f>'Scorecard 2'!F29</f>
        <v>1</v>
      </c>
    </row>
    <row r="29" spans="1:9" ht="15" customHeight="1">
      <c r="A29" s="31" t="str">
        <f>'Measure Info'!B36</f>
        <v>Encounter Diagnosis: Neonatal Severe Respiratory Complications</v>
      </c>
      <c r="B29" s="32" t="str">
        <f>'Scorecard 1'!C30</f>
        <v>1</v>
      </c>
      <c r="C29" s="32" t="str">
        <f>'Scorecard 1'!D30</f>
        <v>1</v>
      </c>
      <c r="D29" s="32" t="str">
        <f>'Scorecard 1'!E30</f>
        <v>1</v>
      </c>
      <c r="E29" s="32" t="str">
        <f>'Scorecard 1'!F30</f>
        <v>1</v>
      </c>
      <c r="F29" s="32">
        <f>'Scorecard 2'!C30</f>
        <v>1</v>
      </c>
      <c r="G29" s="32">
        <f>'Scorecard 2'!D30</f>
        <v>1</v>
      </c>
      <c r="H29" s="32">
        <f>'Scorecard 2'!E30</f>
        <v>1</v>
      </c>
      <c r="I29" s="32">
        <f>'Scorecard 2'!F30</f>
        <v>1</v>
      </c>
    </row>
    <row r="30" spans="1:9" ht="15" customHeight="1">
      <c r="A30" s="31" t="str">
        <f>'Measure Info'!B37</f>
        <v>Encounter Diagnosis: Neonatal Severe Infection</v>
      </c>
      <c r="B30" s="32" t="str">
        <f>'Scorecard 1'!C31</f>
        <v>1</v>
      </c>
      <c r="C30" s="32" t="str">
        <f>'Scorecard 1'!D31</f>
        <v>1</v>
      </c>
      <c r="D30" s="32" t="str">
        <f>'Scorecard 1'!E31</f>
        <v>1</v>
      </c>
      <c r="E30" s="32" t="str">
        <f>'Scorecard 1'!F31</f>
        <v>1</v>
      </c>
      <c r="F30" s="32">
        <f>'Scorecard 2'!C31</f>
        <v>1</v>
      </c>
      <c r="G30" s="32">
        <f>'Scorecard 2'!D31</f>
        <v>1</v>
      </c>
      <c r="H30" s="32">
        <f>'Scorecard 2'!E31</f>
        <v>1</v>
      </c>
      <c r="I30" s="32">
        <f>'Scorecard 2'!F31</f>
        <v>1</v>
      </c>
    </row>
    <row r="31" spans="1:9" ht="15" customHeight="1">
      <c r="A31" s="31" t="str">
        <f>'Measure Info'!B38</f>
        <v>Encounter Diagnosis: Neonatal Severe Neurological Complications</v>
      </c>
      <c r="B31" s="32" t="str">
        <f>'Scorecard 1'!C32</f>
        <v>1</v>
      </c>
      <c r="C31" s="32" t="str">
        <f>'Scorecard 1'!D32</f>
        <v>1</v>
      </c>
      <c r="D31" s="32" t="str">
        <f>'Scorecard 1'!E32</f>
        <v>1</v>
      </c>
      <c r="E31" s="32" t="str">
        <f>'Scorecard 1'!F32</f>
        <v>1</v>
      </c>
      <c r="F31" s="32">
        <f>'Scorecard 2'!C32</f>
        <v>1</v>
      </c>
      <c r="G31" s="32">
        <f>'Scorecard 2'!D32</f>
        <v>1</v>
      </c>
      <c r="H31" s="32">
        <f>'Scorecard 2'!E32</f>
        <v>1</v>
      </c>
      <c r="I31" s="32">
        <f>'Scorecard 2'!F32</f>
        <v>1</v>
      </c>
    </row>
    <row r="32" spans="1:9" ht="15" customHeight="1">
      <c r="A32" s="31" t="str">
        <f>'Measure Info'!B39</f>
        <v>Encounter Diagnosis: Neonatal Severe Septicemia</v>
      </c>
      <c r="B32" s="32" t="str">
        <f>'Scorecard 1'!C33</f>
        <v>1</v>
      </c>
      <c r="C32" s="32" t="str">
        <f>'Scorecard 1'!D33</f>
        <v>1</v>
      </c>
      <c r="D32" s="32" t="str">
        <f>'Scorecard 1'!E33</f>
        <v>1</v>
      </c>
      <c r="E32" s="32" t="str">
        <f>'Scorecard 1'!F33</f>
        <v>1</v>
      </c>
      <c r="F32" s="32">
        <f>'Scorecard 2'!C33</f>
        <v>1</v>
      </c>
      <c r="G32" s="32">
        <f>'Scorecard 2'!D33</f>
        <v>1</v>
      </c>
      <c r="H32" s="32">
        <f>'Scorecard 2'!E33</f>
        <v>1</v>
      </c>
      <c r="I32" s="32">
        <f>'Scorecard 2'!F33</f>
        <v>1</v>
      </c>
    </row>
    <row r="33" spans="1:9" ht="15" customHeight="1">
      <c r="A33" s="31" t="str">
        <f>'Measure Info'!B40</f>
        <v>Encounter Diagnosis: Moderate Birth Trauma</v>
      </c>
      <c r="B33" s="32" t="str">
        <f>'Scorecard 1'!C34</f>
        <v>1</v>
      </c>
      <c r="C33" s="32" t="str">
        <f>'Scorecard 1'!D34</f>
        <v>1</v>
      </c>
      <c r="D33" s="32" t="str">
        <f>'Scorecard 1'!E34</f>
        <v>1</v>
      </c>
      <c r="E33" s="32" t="str">
        <f>'Scorecard 1'!F34</f>
        <v>1</v>
      </c>
      <c r="F33" s="32">
        <f>'Scorecard 2'!C34</f>
        <v>1</v>
      </c>
      <c r="G33" s="32">
        <f>'Scorecard 2'!D34</f>
        <v>1</v>
      </c>
      <c r="H33" s="32">
        <f>'Scorecard 2'!E34</f>
        <v>1</v>
      </c>
      <c r="I33" s="32">
        <f>'Scorecard 2'!F34</f>
        <v>1</v>
      </c>
    </row>
    <row r="34" spans="1:9" ht="15" customHeight="1">
      <c r="A34" s="31" t="str">
        <f>'Measure Info'!B41</f>
        <v>Encounter Diagnosis: Moderate Respiratory Complications</v>
      </c>
      <c r="B34" s="32" t="str">
        <f>'Scorecard 1'!C35</f>
        <v>1</v>
      </c>
      <c r="C34" s="32" t="str">
        <f>'Scorecard 1'!D35</f>
        <v>1</v>
      </c>
      <c r="D34" s="32" t="str">
        <f>'Scorecard 1'!E35</f>
        <v>1</v>
      </c>
      <c r="E34" s="32" t="str">
        <f>'Scorecard 1'!F35</f>
        <v>1</v>
      </c>
      <c r="F34" s="32">
        <f>'Scorecard 2'!C35</f>
        <v>1</v>
      </c>
      <c r="G34" s="32">
        <f>'Scorecard 2'!D35</f>
        <v>1</v>
      </c>
      <c r="H34" s="32">
        <f>'Scorecard 2'!E35</f>
        <v>1</v>
      </c>
      <c r="I34" s="32">
        <f>'Scorecard 2'!F35</f>
        <v>1</v>
      </c>
    </row>
    <row r="35" spans="1:9" ht="15" customHeight="1">
      <c r="A35" s="31" t="str">
        <f>'Measure Info'!B42</f>
        <v>Encounter Diagnosis: Moderate Birth Trauma with LOS</v>
      </c>
      <c r="B35" s="32" t="str">
        <f>'Scorecard 1'!C36</f>
        <v>1</v>
      </c>
      <c r="C35" s="32" t="str">
        <f>'Scorecard 1'!D36</f>
        <v>1</v>
      </c>
      <c r="D35" s="32" t="str">
        <f>'Scorecard 1'!E36</f>
        <v>1</v>
      </c>
      <c r="E35" s="32" t="str">
        <f>'Scorecard 1'!F36</f>
        <v>1</v>
      </c>
      <c r="F35" s="32">
        <f>'Scorecard 2'!C36</f>
        <v>1</v>
      </c>
      <c r="G35" s="32">
        <f>'Scorecard 2'!D36</f>
        <v>1</v>
      </c>
      <c r="H35" s="32">
        <f>'Scorecard 2'!E36</f>
        <v>1</v>
      </c>
      <c r="I35" s="32">
        <f>'Scorecard 2'!F36</f>
        <v>1</v>
      </c>
    </row>
    <row r="36" spans="1:9" ht="15" customHeight="1">
      <c r="A36" s="31" t="str">
        <f>'Measure Info'!B43</f>
        <v>Encounter Diagnosis:  Moderate Respiratory complications with LOS</v>
      </c>
      <c r="B36" s="32" t="str">
        <f>'Scorecard 1'!C37</f>
        <v>1</v>
      </c>
      <c r="C36" s="32" t="str">
        <f>'Scorecard 1'!D37</f>
        <v>1</v>
      </c>
      <c r="D36" s="32" t="str">
        <f>'Scorecard 1'!E37</f>
        <v>1</v>
      </c>
      <c r="E36" s="32" t="str">
        <f>'Scorecard 1'!F37</f>
        <v>1</v>
      </c>
      <c r="F36" s="32">
        <f>'Scorecard 2'!C37</f>
        <v>1</v>
      </c>
      <c r="G36" s="32">
        <f>'Scorecard 2'!D37</f>
        <v>1</v>
      </c>
      <c r="H36" s="32">
        <f>'Scorecard 2'!E37</f>
        <v>1</v>
      </c>
      <c r="I36" s="32">
        <f>'Scorecard 2'!F37</f>
        <v>1</v>
      </c>
    </row>
    <row r="37" spans="1:9" ht="15" customHeight="1">
      <c r="A37" s="31" t="str">
        <f>'Measure Info'!B44</f>
        <v>Encounter Diagnosis:  Moderate Infection with LOS</v>
      </c>
      <c r="B37" s="32" t="str">
        <f>'Scorecard 1'!C38</f>
        <v>1</v>
      </c>
      <c r="C37" s="32" t="str">
        <f>'Scorecard 1'!D38</f>
        <v>1</v>
      </c>
      <c r="D37" s="32" t="str">
        <f>'Scorecard 1'!E38</f>
        <v>1</v>
      </c>
      <c r="E37" s="32" t="str">
        <f>'Scorecard 1'!F38</f>
        <v>1</v>
      </c>
      <c r="F37" s="32">
        <f>'Scorecard 2'!C38</f>
        <v>1</v>
      </c>
      <c r="G37" s="32">
        <f>'Scorecard 2'!D38</f>
        <v>1</v>
      </c>
      <c r="H37" s="32">
        <f>'Scorecard 2'!E38</f>
        <v>1</v>
      </c>
      <c r="I37" s="32">
        <f>'Scorecard 2'!F38</f>
        <v>1</v>
      </c>
    </row>
    <row r="38" spans="1:9" ht="15" customHeight="1">
      <c r="A38" s="31" t="str">
        <f>'Measure Info'!B45</f>
        <v>Encounter Diagnosis:  Neonatal Jaundice</v>
      </c>
      <c r="B38" s="32" t="str">
        <f>'Scorecard 1'!C39</f>
        <v>1</v>
      </c>
      <c r="C38" s="32" t="str">
        <f>'Scorecard 1'!D39</f>
        <v>1</v>
      </c>
      <c r="D38" s="32" t="str">
        <f>'Scorecard 1'!E39</f>
        <v>1</v>
      </c>
      <c r="E38" s="32" t="str">
        <f>'Scorecard 1'!F39</f>
        <v>1</v>
      </c>
      <c r="F38" s="32">
        <f>'Scorecard 2'!C39</f>
        <v>1</v>
      </c>
      <c r="G38" s="32">
        <f>'Scorecard 2'!D39</f>
        <v>1</v>
      </c>
      <c r="H38" s="32">
        <f>'Scorecard 2'!E39</f>
        <v>1</v>
      </c>
      <c r="I38" s="32">
        <f>'Scorecard 2'!F39</f>
        <v>1</v>
      </c>
    </row>
    <row r="39" spans="1:9" ht="15" customHeight="1">
      <c r="A39" s="31" t="str">
        <f>'Measure Info'!B46</f>
        <v>Encounter Diagnosis:  Social Indications</v>
      </c>
      <c r="B39" s="32" t="str">
        <f>'Scorecard 1'!C40</f>
        <v>1</v>
      </c>
      <c r="C39" s="32" t="str">
        <f>'Scorecard 1'!D40</f>
        <v>1</v>
      </c>
      <c r="D39" s="32" t="str">
        <f>'Scorecard 1'!E40</f>
        <v>1</v>
      </c>
      <c r="E39" s="32" t="str">
        <f>'Scorecard 1'!F40</f>
        <v>1</v>
      </c>
      <c r="F39" s="32" t="str">
        <f>'Scorecard 2'!C40</f>
        <v>0</v>
      </c>
      <c r="G39" s="32" t="str">
        <f>'Scorecard 2'!D40</f>
        <v>0</v>
      </c>
      <c r="H39" s="32" t="str">
        <f>'Scorecard 2'!E40</f>
        <v>0</v>
      </c>
      <c r="I39" s="32" t="str">
        <f>'Scorecard 2'!F40</f>
        <v>0</v>
      </c>
    </row>
    <row r="40" spans="1:9" ht="15" customHeight="1">
      <c r="A40" s="31" t="str">
        <f>'Measure Info'!B47</f>
        <v>Procedure, Performed: Severe Shock and Resuscitation Procedures</v>
      </c>
      <c r="B40" s="32" t="str">
        <f>'Scorecard 1'!C41</f>
        <v>1</v>
      </c>
      <c r="C40" s="32" t="str">
        <f>'Scorecard 1'!D41</f>
        <v>1</v>
      </c>
      <c r="D40" s="32" t="str">
        <f>'Scorecard 1'!E41</f>
        <v>1</v>
      </c>
      <c r="E40" s="32" t="str">
        <f>'Scorecard 1'!F41</f>
        <v>1</v>
      </c>
      <c r="F40" s="32" t="str">
        <f>'Scorecard 2'!C41</f>
        <v>0</v>
      </c>
      <c r="G40" s="32" t="str">
        <f>'Scorecard 2'!D41</f>
        <v>0</v>
      </c>
      <c r="H40" s="32" t="str">
        <f>'Scorecard 2'!E41</f>
        <v>0</v>
      </c>
      <c r="I40" s="32" t="str">
        <f>'Scorecard 2'!F41</f>
        <v>0</v>
      </c>
    </row>
    <row r="41" spans="1:9" ht="15" customHeight="1">
      <c r="A41" s="31" t="str">
        <f>'Measure Info'!B48</f>
        <v>Procedure, Performed: Severe Shock and Resuscitation Procedures Start DateTime</v>
      </c>
      <c r="B41" s="32" t="str">
        <f>'Scorecard 1'!C42</f>
        <v>1</v>
      </c>
      <c r="C41" s="32" t="str">
        <f>'Scorecard 1'!D42</f>
        <v>0</v>
      </c>
      <c r="D41" s="32" t="str">
        <f>'Scorecard 1'!E42</f>
        <v>1</v>
      </c>
      <c r="E41" s="32" t="str">
        <f>'Scorecard 1'!F42</f>
        <v>1</v>
      </c>
      <c r="F41" s="32" t="str">
        <f>'Scorecard 2'!C42</f>
        <v>0</v>
      </c>
      <c r="G41" s="32" t="str">
        <f>'Scorecard 2'!D42</f>
        <v>0</v>
      </c>
      <c r="H41" s="32" t="str">
        <f>'Scorecard 2'!E42</f>
        <v>0</v>
      </c>
      <c r="I41" s="32" t="str">
        <f>'Scorecard 2'!F42</f>
        <v>0</v>
      </c>
    </row>
    <row r="42" spans="1:9" ht="15" customHeight="1">
      <c r="A42" s="31" t="str">
        <f>'Measure Info'!B49</f>
        <v>Procedure, Performed: Severe Shock and Resuscitation Procedures Stop DateTime</v>
      </c>
      <c r="B42" s="32" t="str">
        <f>'Scorecard 1'!C43</f>
        <v>1</v>
      </c>
      <c r="C42" s="32" t="str">
        <f>'Scorecard 1'!D43</f>
        <v>0</v>
      </c>
      <c r="D42" s="32" t="str">
        <f>'Scorecard 1'!E43</f>
        <v>1</v>
      </c>
      <c r="E42" s="32" t="str">
        <f>'Scorecard 1'!F43</f>
        <v>1</v>
      </c>
      <c r="F42" s="32" t="str">
        <f>'Scorecard 2'!C43</f>
        <v>0</v>
      </c>
      <c r="G42" s="32" t="str">
        <f>'Scorecard 2'!D43</f>
        <v>0</v>
      </c>
      <c r="H42" s="32" t="str">
        <f>'Scorecard 2'!E43</f>
        <v>0</v>
      </c>
      <c r="I42" s="32" t="str">
        <f>'Scorecard 2'!F43</f>
        <v>0</v>
      </c>
    </row>
    <row r="43" spans="1:9" ht="15" customHeight="1">
      <c r="A43" s="31" t="str">
        <f>'Measure Info'!B50</f>
        <v>Procedure, Performed: Neonatal Severe Respiratory Procedures</v>
      </c>
      <c r="B43" s="32" t="str">
        <f>'Scorecard 1'!C44</f>
        <v>1</v>
      </c>
      <c r="C43" s="32" t="str">
        <f>'Scorecard 1'!D44</f>
        <v>1</v>
      </c>
      <c r="D43" s="32" t="str">
        <f>'Scorecard 1'!E44</f>
        <v>1</v>
      </c>
      <c r="E43" s="32" t="str">
        <f>'Scorecard 1'!F44</f>
        <v>1</v>
      </c>
      <c r="F43" s="32" t="str">
        <f>'Scorecard 2'!C44</f>
        <v>1</v>
      </c>
      <c r="G43" s="32" t="str">
        <f>'Scorecard 2'!D44</f>
        <v>1</v>
      </c>
      <c r="H43" s="32" t="str">
        <f>'Scorecard 2'!E44</f>
        <v>1</v>
      </c>
      <c r="I43" s="32" t="str">
        <f>'Scorecard 2'!F44</f>
        <v>1</v>
      </c>
    </row>
    <row r="44" spans="1:9" ht="15" customHeight="1">
      <c r="A44" s="31" t="str">
        <f>'Measure Info'!B51</f>
        <v>Procedure, Performed: Neonatal Severe Respiratory Procedures Start DateTime</v>
      </c>
      <c r="B44" s="32" t="str">
        <f>'Scorecard 1'!C45</f>
        <v>1</v>
      </c>
      <c r="C44" s="32" t="str">
        <f>'Scorecard 1'!D45</f>
        <v>0</v>
      </c>
      <c r="D44" s="32" t="str">
        <f>'Scorecard 1'!E45</f>
        <v>1</v>
      </c>
      <c r="E44" s="32" t="str">
        <f>'Scorecard 1'!F45</f>
        <v>1</v>
      </c>
      <c r="F44" s="32" t="str">
        <f>'Scorecard 2'!C45</f>
        <v>1</v>
      </c>
      <c r="G44" s="32" t="str">
        <f>'Scorecard 2'!D45</f>
        <v>1</v>
      </c>
      <c r="H44" s="32" t="str">
        <f>'Scorecard 2'!E45</f>
        <v>1</v>
      </c>
      <c r="I44" s="32" t="str">
        <f>'Scorecard 2'!F45</f>
        <v>1</v>
      </c>
    </row>
    <row r="45" spans="1:9" ht="15" customHeight="1">
      <c r="A45" s="31" t="str">
        <f>'Measure Info'!B52</f>
        <v>Procedure, Performed: Neonatal Severe Respiratory Procedures Stop DateTime</v>
      </c>
      <c r="B45" s="32" t="str">
        <f>'Scorecard 1'!C46</f>
        <v>1</v>
      </c>
      <c r="C45" s="32" t="str">
        <f>'Scorecard 1'!D46</f>
        <v>0</v>
      </c>
      <c r="D45" s="32" t="str">
        <f>'Scorecard 1'!E46</f>
        <v>1</v>
      </c>
      <c r="E45" s="32" t="str">
        <f>'Scorecard 1'!F46</f>
        <v>1</v>
      </c>
      <c r="F45" s="32" t="str">
        <f>'Scorecard 2'!C46</f>
        <v>1</v>
      </c>
      <c r="G45" s="32" t="str">
        <f>'Scorecard 2'!D46</f>
        <v>1</v>
      </c>
      <c r="H45" s="32" t="str">
        <f>'Scorecard 2'!E46</f>
        <v>1</v>
      </c>
      <c r="I45" s="32" t="str">
        <f>'Scorecard 2'!F46</f>
        <v>1</v>
      </c>
    </row>
    <row r="46" spans="1:9" ht="15" customHeight="1">
      <c r="A46" s="31" t="str">
        <f>'Measure Info'!B53</f>
        <v>Procedure, Performed: Neonatal Severe Neurological Procedures</v>
      </c>
      <c r="B46" s="32" t="str">
        <f>'Scorecard 1'!C47</f>
        <v>1</v>
      </c>
      <c r="C46" s="32" t="str">
        <f>'Scorecard 1'!D47</f>
        <v>1</v>
      </c>
      <c r="D46" s="32" t="str">
        <f>'Scorecard 1'!E47</f>
        <v>1</v>
      </c>
      <c r="E46" s="32" t="str">
        <f>'Scorecard 1'!F47</f>
        <v>1</v>
      </c>
      <c r="F46" s="32" t="str">
        <f>'Scorecard 2'!C47</f>
        <v>1</v>
      </c>
      <c r="G46" s="32" t="str">
        <f>'Scorecard 2'!D47</f>
        <v>1</v>
      </c>
      <c r="H46" s="32" t="str">
        <f>'Scorecard 2'!E47</f>
        <v>1</v>
      </c>
      <c r="I46" s="32" t="str">
        <f>'Scorecard 2'!F47</f>
        <v>1</v>
      </c>
    </row>
    <row r="47" spans="1:9" ht="15" customHeight="1">
      <c r="A47" s="31" t="str">
        <f>'Measure Info'!B54</f>
        <v>Procedure, Performed: Neonatal Severe Neurological Procedures Start DateTime</v>
      </c>
      <c r="B47" s="32" t="str">
        <f>'Scorecard 1'!C48</f>
        <v>1</v>
      </c>
      <c r="C47" s="32" t="str">
        <f>'Scorecard 1'!D48</f>
        <v>0</v>
      </c>
      <c r="D47" s="32" t="str">
        <f>'Scorecard 1'!E48</f>
        <v>1</v>
      </c>
      <c r="E47" s="32" t="str">
        <f>'Scorecard 1'!F48</f>
        <v>1</v>
      </c>
      <c r="F47" s="32" t="str">
        <f>'Scorecard 2'!C48</f>
        <v>1</v>
      </c>
      <c r="G47" s="32" t="str">
        <f>'Scorecard 2'!D48</f>
        <v>1</v>
      </c>
      <c r="H47" s="32" t="str">
        <f>'Scorecard 2'!E48</f>
        <v>1</v>
      </c>
      <c r="I47" s="32" t="str">
        <f>'Scorecard 2'!F48</f>
        <v>1</v>
      </c>
    </row>
    <row r="48" spans="1:9" ht="15" customHeight="1">
      <c r="A48" s="31" t="str">
        <f>'Measure Info'!B55</f>
        <v>Procedure, Performed: Neonatal Severe Neurological Procedures Stop DateTime</v>
      </c>
      <c r="B48" s="32" t="str">
        <f>'Scorecard 1'!C49</f>
        <v>1</v>
      </c>
      <c r="C48" s="32" t="str">
        <f>'Scorecard 1'!D49</f>
        <v>0</v>
      </c>
      <c r="D48" s="32" t="str">
        <f>'Scorecard 1'!E49</f>
        <v>1</v>
      </c>
      <c r="E48" s="32" t="str">
        <f>'Scorecard 1'!F49</f>
        <v>1</v>
      </c>
      <c r="F48" s="32" t="str">
        <f>'Scorecard 2'!C49</f>
        <v>1</v>
      </c>
      <c r="G48" s="32" t="str">
        <f>'Scorecard 2'!D49</f>
        <v>1</v>
      </c>
      <c r="H48" s="32" t="str">
        <f>'Scorecard 2'!E49</f>
        <v>1</v>
      </c>
      <c r="I48" s="32" t="str">
        <f>'Scorecard 2'!F49</f>
        <v>1</v>
      </c>
    </row>
    <row r="49" spans="1:9" ht="15" customHeight="1">
      <c r="A49" s="31" t="str">
        <f>'Measure Info'!B56</f>
        <v>Procedure, Performed: Moderate Respiratory Complications Procedures</v>
      </c>
      <c r="B49" s="32" t="str">
        <f>'Scorecard 1'!C50</f>
        <v>1</v>
      </c>
      <c r="C49" s="32" t="str">
        <f>'Scorecard 1'!D50</f>
        <v>1</v>
      </c>
      <c r="D49" s="32" t="str">
        <f>'Scorecard 1'!E50</f>
        <v>1</v>
      </c>
      <c r="E49" s="32" t="str">
        <f>'Scorecard 1'!F50</f>
        <v>1</v>
      </c>
      <c r="F49" s="32" t="str">
        <f>'Scorecard 2'!C50</f>
        <v>1</v>
      </c>
      <c r="G49" s="32" t="str">
        <f>'Scorecard 2'!D50</f>
        <v>1</v>
      </c>
      <c r="H49" s="32" t="str">
        <f>'Scorecard 2'!E50</f>
        <v>1</v>
      </c>
      <c r="I49" s="32" t="str">
        <f>'Scorecard 2'!F50</f>
        <v>1</v>
      </c>
    </row>
    <row r="50" spans="1:9" ht="15" customHeight="1">
      <c r="A50" s="31" t="str">
        <f>'Measure Info'!B57</f>
        <v>Procedure, Performed: Moderate Respiratory Complications Procedures Start DateTime</v>
      </c>
      <c r="B50" s="32" t="str">
        <f>'Scorecard 1'!C51</f>
        <v>1</v>
      </c>
      <c r="C50" s="32" t="str">
        <f>'Scorecard 1'!D51</f>
        <v>0</v>
      </c>
      <c r="D50" s="32" t="str">
        <f>'Scorecard 1'!E51</f>
        <v>1</v>
      </c>
      <c r="E50" s="32" t="str">
        <f>'Scorecard 1'!F51</f>
        <v>1</v>
      </c>
      <c r="F50" s="32" t="str">
        <f>'Scorecard 2'!C51</f>
        <v>1</v>
      </c>
      <c r="G50" s="32" t="str">
        <f>'Scorecard 2'!D51</f>
        <v>1</v>
      </c>
      <c r="H50" s="32" t="str">
        <f>'Scorecard 2'!E51</f>
        <v>1</v>
      </c>
      <c r="I50" s="32" t="str">
        <f>'Scorecard 2'!F51</f>
        <v>1</v>
      </c>
    </row>
    <row r="51" spans="1:9" ht="15" customHeight="1">
      <c r="A51" s="31" t="str">
        <f>'Measure Info'!B58</f>
        <v>Procedure, Performed: Moderate Respiratory Complications Procedures Stop DateTime</v>
      </c>
      <c r="B51" s="32" t="str">
        <f>'Scorecard 1'!C52</f>
        <v>1</v>
      </c>
      <c r="C51" s="32" t="str">
        <f>'Scorecard 1'!D52</f>
        <v>0</v>
      </c>
      <c r="D51" s="32" t="str">
        <f>'Scorecard 1'!E52</f>
        <v>1</v>
      </c>
      <c r="E51" s="32" t="str">
        <f>'Scorecard 1'!F52</f>
        <v>1</v>
      </c>
      <c r="F51" s="32" t="str">
        <f>'Scorecard 2'!C52</f>
        <v>1</v>
      </c>
      <c r="G51" s="32" t="str">
        <f>'Scorecard 2'!D52</f>
        <v>1</v>
      </c>
      <c r="H51" s="32" t="str">
        <f>'Scorecard 2'!E52</f>
        <v>1</v>
      </c>
      <c r="I51" s="32" t="str">
        <f>'Scorecard 2'!F52</f>
        <v>1</v>
      </c>
    </row>
    <row r="52" spans="1:9" ht="15" customHeight="1">
      <c r="A52" s="31" t="str">
        <f>'Measure Info'!B59</f>
        <v>Procedure, Performed: Moderate Respiratory complications with LOS Procedures</v>
      </c>
      <c r="B52" s="32" t="str">
        <f>'Scorecard 1'!C53</f>
        <v>1</v>
      </c>
      <c r="C52" s="32" t="str">
        <f>'Scorecard 1'!D53</f>
        <v>1</v>
      </c>
      <c r="D52" s="32" t="str">
        <f>'Scorecard 1'!E53</f>
        <v>1</v>
      </c>
      <c r="E52" s="32" t="str">
        <f>'Scorecard 1'!F53</f>
        <v>1</v>
      </c>
      <c r="F52" s="32" t="str">
        <f>'Scorecard 2'!C53</f>
        <v>1</v>
      </c>
      <c r="G52" s="32" t="str">
        <f>'Scorecard 2'!D53</f>
        <v>1</v>
      </c>
      <c r="H52" s="32" t="str">
        <f>'Scorecard 2'!E53</f>
        <v>1</v>
      </c>
      <c r="I52" s="32" t="str">
        <f>'Scorecard 2'!F53</f>
        <v>1</v>
      </c>
    </row>
    <row r="53" spans="1:9" ht="15" customHeight="1">
      <c r="A53" s="31" t="str">
        <f>'Measure Info'!B60</f>
        <v>Procedure, Performed: Moderate Respiratory complications with LOS Procedures Start DateTime</v>
      </c>
      <c r="B53" s="32" t="str">
        <f>'Scorecard 1'!C54</f>
        <v>1</v>
      </c>
      <c r="C53" s="32" t="str">
        <f>'Scorecard 1'!D54</f>
        <v>0</v>
      </c>
      <c r="D53" s="32" t="str">
        <f>'Scorecard 1'!E54</f>
        <v>1</v>
      </c>
      <c r="E53" s="32" t="str">
        <f>'Scorecard 1'!F54</f>
        <v>1</v>
      </c>
      <c r="F53" s="32" t="str">
        <f>'Scorecard 2'!C54</f>
        <v>1</v>
      </c>
      <c r="G53" s="32" t="str">
        <f>'Scorecard 2'!D54</f>
        <v>1</v>
      </c>
      <c r="H53" s="32" t="str">
        <f>'Scorecard 2'!E54</f>
        <v>1</v>
      </c>
      <c r="I53" s="32" t="str">
        <f>'Scorecard 2'!F54</f>
        <v>1</v>
      </c>
    </row>
    <row r="54" spans="1:9" ht="15" customHeight="1">
      <c r="A54" s="31" t="str">
        <f>'Measure Info'!B61</f>
        <v>Procedure, Performed: Moderate Respiratory complications with LOS Procedures Stop DateTime</v>
      </c>
      <c r="B54" s="32" t="str">
        <f>'Scorecard 1'!C55</f>
        <v>1</v>
      </c>
      <c r="C54" s="32" t="str">
        <f>'Scorecard 1'!D55</f>
        <v>0</v>
      </c>
      <c r="D54" s="32" t="str">
        <f>'Scorecard 1'!E55</f>
        <v>1</v>
      </c>
      <c r="E54" s="32" t="str">
        <f>'Scorecard 1'!F55</f>
        <v>1</v>
      </c>
      <c r="F54" s="32" t="str">
        <f>'Scorecard 2'!C55</f>
        <v>1</v>
      </c>
      <c r="G54" s="32" t="str">
        <f>'Scorecard 2'!D55</f>
        <v>1</v>
      </c>
      <c r="H54" s="32" t="str">
        <f>'Scorecard 2'!E55</f>
        <v>1</v>
      </c>
      <c r="I54" s="32" t="str">
        <f>'Scorecard 2'!F55</f>
        <v>1</v>
      </c>
    </row>
    <row r="55" spans="1:9" ht="15" customHeight="1">
      <c r="A55" s="31" t="str">
        <f>'Measure Info'!B62</f>
        <v>Procedure, Performed: Phototherapy</v>
      </c>
      <c r="B55" s="32" t="str">
        <f>'Scorecard 1'!C56</f>
        <v>1</v>
      </c>
      <c r="C55" s="32" t="str">
        <f>'Scorecard 1'!D56</f>
        <v>1</v>
      </c>
      <c r="D55" s="32" t="str">
        <f>'Scorecard 1'!E56</f>
        <v>1</v>
      </c>
      <c r="E55" s="32" t="str">
        <f>'Scorecard 1'!F56</f>
        <v>1</v>
      </c>
      <c r="F55" s="32" t="str">
        <f>'Scorecard 2'!C56</f>
        <v>1</v>
      </c>
      <c r="G55" s="32" t="str">
        <f>'Scorecard 2'!D56</f>
        <v>1</v>
      </c>
      <c r="H55" s="32" t="str">
        <f>'Scorecard 2'!E56</f>
        <v>1</v>
      </c>
      <c r="I55" s="32" t="str">
        <f>'Scorecard 2'!F56</f>
        <v>1</v>
      </c>
    </row>
    <row r="56" spans="1:9" ht="15" customHeight="1">
      <c r="A56" s="31" t="str">
        <f>'Measure Info'!B63</f>
        <v>Procedure, Performed: Phototherapy Start DateTime</v>
      </c>
      <c r="B56" s="32" t="str">
        <f>'Scorecard 1'!C57</f>
        <v>1</v>
      </c>
      <c r="C56" s="32" t="str">
        <f>'Scorecard 1'!D57</f>
        <v>0</v>
      </c>
      <c r="D56" s="32" t="str">
        <f>'Scorecard 1'!E57</f>
        <v>1</v>
      </c>
      <c r="E56" s="32" t="str">
        <f>'Scorecard 1'!F57</f>
        <v>1</v>
      </c>
      <c r="F56" s="32" t="str">
        <f>'Scorecard 2'!C57</f>
        <v>1</v>
      </c>
      <c r="G56" s="32" t="str">
        <f>'Scorecard 2'!D57</f>
        <v>1</v>
      </c>
      <c r="H56" s="32" t="str">
        <f>'Scorecard 2'!E57</f>
        <v>1</v>
      </c>
      <c r="I56" s="32" t="str">
        <f>'Scorecard 2'!F57</f>
        <v>1</v>
      </c>
    </row>
    <row r="57" spans="1:9" ht="15" customHeight="1">
      <c r="A57" s="31" t="str">
        <f>'Measure Info'!B64</f>
        <v>Procedure, Performed: Phototherapy Stop DateTime</v>
      </c>
      <c r="B57" s="32" t="str">
        <f>'Scorecard 1'!C58</f>
        <v>1</v>
      </c>
      <c r="C57" s="32" t="str">
        <f>'Scorecard 1'!D58</f>
        <v>0</v>
      </c>
      <c r="D57" s="32" t="str">
        <f>'Scorecard 1'!E58</f>
        <v>1</v>
      </c>
      <c r="E57" s="32" t="str">
        <f>'Scorecard 1'!F58</f>
        <v>1</v>
      </c>
      <c r="F57" s="32" t="str">
        <f>'Scorecard 2'!C58</f>
        <v>1</v>
      </c>
      <c r="G57" s="32" t="str">
        <f>'Scorecard 2'!D58</f>
        <v>1</v>
      </c>
      <c r="H57" s="32" t="str">
        <f>'Scorecard 2'!E58</f>
        <v>1</v>
      </c>
      <c r="I57" s="32" t="str">
        <f>'Scorecard 2'!F58</f>
        <v>1</v>
      </c>
    </row>
    <row r="58" spans="1:9" ht="15" customHeight="1">
      <c r="A58" s="31" t="str">
        <f>'Measure Info'!B65</f>
        <v>Diagnostic Study, Performed: Moderate Neurological Complications with LOS Procedures</v>
      </c>
      <c r="B58" s="32" t="str">
        <f>'Scorecard 1'!C59</f>
        <v>1</v>
      </c>
      <c r="C58" s="32" t="str">
        <f>'Scorecard 1'!D59</f>
        <v>1</v>
      </c>
      <c r="D58" s="32" t="str">
        <f>'Scorecard 1'!E59</f>
        <v>1</v>
      </c>
      <c r="E58" s="32" t="str">
        <f>'Scorecard 1'!F59</f>
        <v>1</v>
      </c>
      <c r="F58" s="32" t="str">
        <f>'Scorecard 2'!C59</f>
        <v>1</v>
      </c>
      <c r="G58" s="32" t="str">
        <f>'Scorecard 2'!D59</f>
        <v>1</v>
      </c>
      <c r="H58" s="32" t="str">
        <f>'Scorecard 2'!E59</f>
        <v>0</v>
      </c>
      <c r="I58" s="32" t="str">
        <f>'Scorecard 2'!F59</f>
        <v>1</v>
      </c>
    </row>
    <row r="59" spans="1:9" ht="15" customHeight="1">
      <c r="A59" s="31" t="str">
        <f>'Measure Info'!B66</f>
        <v>Diagnostic Study, Performed: Moderate Neurological Complications with LOS Procedures Start DateTime</v>
      </c>
      <c r="B59" s="32" t="str">
        <f>'Scorecard 1'!C60</f>
        <v>1</v>
      </c>
      <c r="C59" s="32" t="str">
        <f>'Scorecard 1'!D60</f>
        <v>1</v>
      </c>
      <c r="D59" s="32" t="str">
        <f>'Scorecard 1'!E60</f>
        <v>1</v>
      </c>
      <c r="E59" s="32" t="str">
        <f>'Scorecard 1'!F60</f>
        <v>1</v>
      </c>
      <c r="F59" s="32" t="str">
        <f>'Scorecard 2'!C60</f>
        <v>1</v>
      </c>
      <c r="G59" s="32" t="str">
        <f>'Scorecard 2'!D60</f>
        <v>1</v>
      </c>
      <c r="H59" s="32" t="str">
        <f>'Scorecard 2'!E60</f>
        <v>1</v>
      </c>
      <c r="I59" s="32" t="str">
        <f>'Scorecard 2'!F60</f>
        <v>1</v>
      </c>
    </row>
    <row r="60" spans="1:9" ht="15" customHeight="1">
      <c r="A60" s="31" t="str">
        <f>'Measure Info'!B67</f>
        <v>Diagnostic Study, Performed: Moderate Neurological Complications with LOS Procedures Stop DateTime</v>
      </c>
      <c r="B60" s="32" t="str">
        <f>'Scorecard 1'!C61</f>
        <v>1</v>
      </c>
      <c r="C60" s="32" t="str">
        <f>'Scorecard 1'!D61</f>
        <v>1</v>
      </c>
      <c r="D60" s="32" t="str">
        <f>'Scorecard 1'!E61</f>
        <v>1</v>
      </c>
      <c r="E60" s="32" t="str">
        <f>'Scorecard 1'!F61</f>
        <v>1</v>
      </c>
      <c r="F60" s="32" t="str">
        <f>'Scorecard 2'!C61</f>
        <v>1</v>
      </c>
      <c r="G60" s="32" t="str">
        <f>'Scorecard 2'!D61</f>
        <v>1</v>
      </c>
      <c r="H60" s="32" t="str">
        <f>'Scorecard 2'!E61</f>
        <v>1</v>
      </c>
      <c r="I60" s="32" t="str">
        <f>'Scorecard 2'!F61</f>
        <v>1</v>
      </c>
    </row>
    <row r="61" spans="1:9" ht="15" customHeight="1">
      <c r="A61" s="34" t="s">
        <v>208</v>
      </c>
      <c r="B61" s="35"/>
      <c r="C61" s="35"/>
      <c r="D61" s="35"/>
      <c r="E61" s="35"/>
      <c r="F61" s="35"/>
      <c r="G61" s="35"/>
      <c r="H61" s="35"/>
      <c r="I61" s="35"/>
    </row>
    <row r="62" spans="1:9" ht="15" customHeight="1">
      <c r="A62" s="36" t="s">
        <v>209</v>
      </c>
      <c r="B62" s="37">
        <f>COUNTIF(B4:B60,"0")</f>
        <v>0</v>
      </c>
      <c r="C62" s="37">
        <f>COUNTIF(C4:C60,"0")</f>
        <v>12</v>
      </c>
      <c r="D62" s="37">
        <f>COUNTIF(D4:D60,"0")</f>
        <v>0</v>
      </c>
      <c r="E62" s="37">
        <f>COUNTIF(E4:E60,"0")</f>
        <v>0</v>
      </c>
      <c r="F62" s="37">
        <f>COUNTIF(F4:F60,"0")</f>
        <v>4</v>
      </c>
      <c r="G62" s="37">
        <f>COUNTIF(G4:G60,"0")</f>
        <v>4</v>
      </c>
      <c r="H62" s="37">
        <f>COUNTIF(H4:H60,"0")</f>
        <v>5</v>
      </c>
      <c r="I62" s="37">
        <f>COUNTIF(I4:I60,"0")</f>
        <v>4</v>
      </c>
    </row>
    <row r="63" spans="1:9" ht="15" customHeight="1">
      <c r="A63" s="39" t="s">
        <v>210</v>
      </c>
      <c r="B63" s="38">
        <f>COUNTIF(A4:A60,"&lt;&gt;0")</f>
        <v>57</v>
      </c>
      <c r="C63" s="38">
        <f>COUNTIF(A4:A60,"&lt;&gt;0")</f>
        <v>57</v>
      </c>
      <c r="D63" s="38">
        <f>COUNTIF(A4:A60,"&lt;&gt;0")</f>
        <v>57</v>
      </c>
      <c r="E63" s="38">
        <f>COUNTIF(A4:A60,"&lt;&gt;0")</f>
        <v>57</v>
      </c>
      <c r="F63" s="38">
        <f>COUNTIF(A4:A60,"&lt;&gt;0")</f>
        <v>57</v>
      </c>
      <c r="G63" s="38">
        <f>COUNTIF(A4:A60,"&lt;&gt;0")</f>
        <v>57</v>
      </c>
      <c r="H63" s="38">
        <f>COUNTIF(A4:A60,"&lt;&gt;0")</f>
        <v>57</v>
      </c>
      <c r="I63" s="38">
        <f>COUNTIF(A4:A60,"&lt;&gt;0")</f>
        <v>57</v>
      </c>
    </row>
    <row r="64" spans="1:9" ht="15" customHeight="1">
      <c r="A64" s="40" t="s">
        <v>211</v>
      </c>
      <c r="B64" s="41">
        <f t="shared" ref="B64:I64" si="0">SUM(B62/B63)</f>
        <v>0</v>
      </c>
      <c r="C64" s="41">
        <f t="shared" si="0"/>
        <v>0.21052631578947367</v>
      </c>
      <c r="D64" s="41">
        <f t="shared" si="0"/>
        <v>0</v>
      </c>
      <c r="E64" s="41">
        <f t="shared" si="0"/>
        <v>0</v>
      </c>
      <c r="F64" s="41">
        <f t="shared" si="0"/>
        <v>7.0175438596491224E-2</v>
      </c>
      <c r="G64" s="41">
        <f t="shared" si="0"/>
        <v>7.0175438596491224E-2</v>
      </c>
      <c r="H64" s="41">
        <f t="shared" si="0"/>
        <v>8.771929824561403E-2</v>
      </c>
      <c r="I64" s="41">
        <f t="shared" si="0"/>
        <v>7.0175438596491224E-2</v>
      </c>
    </row>
    <row r="65" spans="1:9" ht="15" customHeight="1">
      <c r="A65" s="40"/>
      <c r="B65" s="41"/>
      <c r="C65" s="41"/>
      <c r="D65" s="41"/>
      <c r="E65" s="41"/>
      <c r="F65" s="41"/>
      <c r="G65" s="41"/>
      <c r="H65" s="41"/>
      <c r="I65" s="41"/>
    </row>
  </sheetData>
  <pageMargins left="0.7" right="0.7" top="0.75" bottom="0.75" header="0.3" footer="0.3"/>
  <pageSetup orientation="portrait" r:id="rId1"/>
  <headerFooter>
    <oddFooter>&amp;C&amp;"Helvetica Neue,Regular"&amp;12&amp;K000000&amp;P</oddFooter>
  </headerFooter>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C8A1DAB9-C97D-4F4A-BC06-102CB9D3A5F8}">
            <xm:f>NOT(ISERROR(SEARCH(0,B4)))</xm:f>
            <xm:f>0</xm:f>
            <x14:dxf>
              <font>
                <color rgb="FF9C0006"/>
              </font>
              <fill>
                <patternFill patternType="solid">
                  <fgColor indexed="24"/>
                  <bgColor indexed="25"/>
                </patternFill>
              </fill>
            </x14:dxf>
          </x14:cfRule>
          <xm:sqref>B4:I60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45"/>
  <sheetViews>
    <sheetView showGridLines="0" tabSelected="1" workbookViewId="0">
      <selection activeCell="F27" sqref="F27"/>
    </sheetView>
  </sheetViews>
  <sheetFormatPr defaultColWidth="8.85546875" defaultRowHeight="15" customHeight="1"/>
  <cols>
    <col min="1" max="1" width="75.7109375" style="1" bestFit="1" customWidth="1"/>
    <col min="2" max="2" width="51.42578125" style="1" customWidth="1"/>
    <col min="3" max="3" width="39.5703125" style="1" customWidth="1"/>
    <col min="4" max="4" width="78.85546875" style="1" bestFit="1" customWidth="1"/>
    <col min="5" max="255" width="8.85546875" style="1" customWidth="1"/>
  </cols>
  <sheetData>
    <row r="1" spans="1:255" ht="18.75" customHeight="1">
      <c r="A1" s="42" t="s">
        <v>212</v>
      </c>
      <c r="B1" s="2"/>
      <c r="C1" s="43"/>
      <c r="D1" s="2"/>
    </row>
    <row r="2" spans="1:255" ht="30">
      <c r="A2" s="59" t="s">
        <v>213</v>
      </c>
      <c r="B2" s="2"/>
      <c r="C2" s="2"/>
      <c r="D2" s="2"/>
    </row>
    <row r="3" spans="1:255" ht="15" customHeight="1">
      <c r="A3" s="2"/>
      <c r="B3" s="2"/>
      <c r="C3" s="2"/>
      <c r="D3" s="2"/>
    </row>
    <row r="4" spans="1:255" ht="45" customHeight="1">
      <c r="A4" s="60" t="s">
        <v>40</v>
      </c>
      <c r="B4" s="61" t="s">
        <v>214</v>
      </c>
      <c r="C4" s="61" t="s">
        <v>215</v>
      </c>
      <c r="D4" s="62" t="s">
        <v>216</v>
      </c>
      <c r="IU4"/>
    </row>
    <row r="5" spans="1:255" ht="15" customHeight="1">
      <c r="A5" s="54" t="s">
        <v>137</v>
      </c>
      <c r="B5" s="104" t="s">
        <v>217</v>
      </c>
      <c r="C5" s="55"/>
      <c r="D5" s="2" t="s">
        <v>218</v>
      </c>
      <c r="IU5"/>
    </row>
    <row r="6" spans="1:255" ht="15" customHeight="1">
      <c r="A6" s="56" t="s">
        <v>140</v>
      </c>
      <c r="B6" s="105" t="s">
        <v>217</v>
      </c>
      <c r="C6" s="55"/>
      <c r="D6" s="2" t="s">
        <v>219</v>
      </c>
      <c r="IU6"/>
    </row>
    <row r="7" spans="1:255" ht="15" customHeight="1">
      <c r="A7" s="56" t="s">
        <v>143</v>
      </c>
      <c r="B7" s="55"/>
      <c r="C7" s="55"/>
      <c r="D7" s="2" t="s">
        <v>219</v>
      </c>
      <c r="IU7"/>
    </row>
    <row r="8" spans="1:255" ht="15" customHeight="1">
      <c r="A8" s="56" t="s">
        <v>144</v>
      </c>
      <c r="B8" s="55"/>
      <c r="C8" s="55"/>
      <c r="D8" s="2" t="s">
        <v>219</v>
      </c>
      <c r="IU8"/>
    </row>
    <row r="9" spans="1:255" ht="15" customHeight="1">
      <c r="A9" s="57" t="s">
        <v>220</v>
      </c>
      <c r="B9" s="58"/>
      <c r="C9" s="58"/>
      <c r="D9" s="2" t="s">
        <v>221</v>
      </c>
      <c r="IU9"/>
    </row>
    <row r="12" spans="1:255" ht="15" customHeight="1">
      <c r="A12" s="109" t="s">
        <v>222</v>
      </c>
      <c r="B12" s="110"/>
      <c r="C12" s="110"/>
      <c r="D12" s="110"/>
      <c r="E12" s="110"/>
    </row>
    <row r="13" spans="1:255" ht="15" customHeight="1">
      <c r="A13" s="110"/>
      <c r="B13" s="110"/>
      <c r="C13" s="110"/>
      <c r="D13" s="110"/>
      <c r="E13" s="110"/>
    </row>
    <row r="14" spans="1:255" ht="15" customHeight="1">
      <c r="A14" s="110"/>
      <c r="B14" s="110"/>
      <c r="C14" s="110"/>
      <c r="D14" s="110"/>
      <c r="E14" s="110"/>
    </row>
    <row r="15" spans="1:255" ht="15" customHeight="1">
      <c r="A15" s="110"/>
      <c r="B15" s="110"/>
      <c r="C15" s="110"/>
      <c r="D15" s="110"/>
      <c r="E15" s="110"/>
    </row>
    <row r="16" spans="1:255" ht="15" customHeight="1">
      <c r="A16" s="110"/>
      <c r="B16" s="110"/>
      <c r="C16" s="110"/>
      <c r="D16" s="110"/>
      <c r="E16" s="110"/>
    </row>
    <row r="17" spans="1:5" ht="15" customHeight="1">
      <c r="A17" s="110"/>
      <c r="B17" s="110"/>
      <c r="C17" s="110"/>
      <c r="D17" s="110"/>
      <c r="E17" s="110"/>
    </row>
    <row r="18" spans="1:5" ht="15" customHeight="1">
      <c r="A18" s="110"/>
      <c r="B18" s="110"/>
      <c r="C18" s="110"/>
      <c r="D18" s="110"/>
      <c r="E18" s="110"/>
    </row>
    <row r="19" spans="1:5" ht="15" customHeight="1">
      <c r="A19" s="110"/>
      <c r="B19" s="110"/>
      <c r="C19" s="110"/>
      <c r="D19" s="110"/>
      <c r="E19" s="110"/>
    </row>
    <row r="20" spans="1:5" ht="15" customHeight="1">
      <c r="A20" s="110"/>
      <c r="B20" s="110"/>
      <c r="C20" s="110"/>
      <c r="D20" s="110"/>
      <c r="E20" s="110"/>
    </row>
    <row r="21" spans="1:5" ht="15" customHeight="1">
      <c r="A21" s="110"/>
      <c r="B21" s="110"/>
      <c r="C21" s="110"/>
      <c r="D21" s="110"/>
      <c r="E21" s="110"/>
    </row>
    <row r="22" spans="1:5" ht="15" customHeight="1">
      <c r="A22" s="110"/>
      <c r="B22" s="110"/>
      <c r="C22" s="110"/>
      <c r="D22" s="110"/>
      <c r="E22" s="110"/>
    </row>
    <row r="23" spans="1:5" ht="15" customHeight="1">
      <c r="A23" s="110"/>
      <c r="B23" s="110"/>
      <c r="C23" s="110"/>
      <c r="D23" s="110"/>
      <c r="E23" s="110"/>
    </row>
    <row r="24" spans="1:5" ht="15" customHeight="1">
      <c r="A24" s="110"/>
      <c r="B24" s="110"/>
      <c r="C24" s="110"/>
      <c r="D24" s="110"/>
      <c r="E24" s="110"/>
    </row>
    <row r="25" spans="1:5" ht="15" customHeight="1">
      <c r="A25" s="110"/>
      <c r="B25" s="110"/>
      <c r="C25" s="110"/>
      <c r="D25" s="110"/>
      <c r="E25" s="110"/>
    </row>
    <row r="26" spans="1:5" ht="15" customHeight="1">
      <c r="A26" s="110"/>
      <c r="B26" s="110"/>
      <c r="C26" s="110"/>
      <c r="D26" s="110"/>
      <c r="E26" s="110"/>
    </row>
    <row r="27" spans="1:5" ht="15" customHeight="1">
      <c r="A27" s="110"/>
      <c r="B27" s="110"/>
      <c r="C27" s="110"/>
      <c r="D27" s="110"/>
      <c r="E27" s="110"/>
    </row>
    <row r="28" spans="1:5" ht="15" customHeight="1">
      <c r="A28" s="110"/>
      <c r="B28" s="110"/>
      <c r="C28" s="110"/>
      <c r="D28" s="110"/>
      <c r="E28" s="110"/>
    </row>
    <row r="29" spans="1:5" ht="15" customHeight="1">
      <c r="A29" s="110"/>
      <c r="B29" s="110"/>
      <c r="C29" s="110"/>
      <c r="D29" s="110"/>
      <c r="E29" s="110"/>
    </row>
    <row r="30" spans="1:5" ht="15" customHeight="1">
      <c r="A30" s="110"/>
      <c r="B30" s="110"/>
      <c r="C30" s="110"/>
      <c r="D30" s="110"/>
      <c r="E30" s="110"/>
    </row>
    <row r="31" spans="1:5" ht="15" customHeight="1">
      <c r="A31" s="110"/>
      <c r="B31" s="110"/>
      <c r="C31" s="110"/>
      <c r="D31" s="110"/>
      <c r="E31" s="110"/>
    </row>
    <row r="32" spans="1:5" ht="15" customHeight="1">
      <c r="A32" s="110"/>
      <c r="B32" s="110"/>
      <c r="C32" s="110"/>
      <c r="D32" s="110"/>
      <c r="E32" s="110"/>
    </row>
    <row r="33" spans="1:5" ht="15" customHeight="1">
      <c r="A33" s="110"/>
      <c r="B33" s="110"/>
      <c r="C33" s="110"/>
      <c r="D33" s="110"/>
      <c r="E33" s="110"/>
    </row>
    <row r="34" spans="1:5" ht="15" customHeight="1">
      <c r="A34" s="110"/>
      <c r="B34" s="110"/>
      <c r="C34" s="110"/>
      <c r="D34" s="110"/>
      <c r="E34" s="110"/>
    </row>
    <row r="35" spans="1:5" ht="15" customHeight="1">
      <c r="A35" s="110"/>
      <c r="B35" s="110"/>
      <c r="C35" s="110"/>
      <c r="D35" s="110"/>
      <c r="E35" s="110"/>
    </row>
    <row r="36" spans="1:5" ht="15" customHeight="1">
      <c r="A36" s="110"/>
      <c r="B36" s="110"/>
      <c r="C36" s="110"/>
      <c r="D36" s="110"/>
      <c r="E36" s="110"/>
    </row>
    <row r="37" spans="1:5" ht="15" customHeight="1">
      <c r="A37" s="110"/>
      <c r="B37" s="110"/>
      <c r="C37" s="110"/>
      <c r="D37" s="110"/>
      <c r="E37" s="110"/>
    </row>
    <row r="38" spans="1:5" ht="15" customHeight="1">
      <c r="A38" s="110"/>
      <c r="B38" s="110"/>
      <c r="C38" s="110"/>
      <c r="D38" s="110"/>
      <c r="E38" s="110"/>
    </row>
    <row r="39" spans="1:5" ht="15" customHeight="1">
      <c r="A39" s="110"/>
      <c r="B39" s="110"/>
      <c r="C39" s="110"/>
      <c r="D39" s="110"/>
      <c r="E39" s="110"/>
    </row>
    <row r="40" spans="1:5" ht="15" customHeight="1">
      <c r="A40" s="110"/>
      <c r="B40" s="110"/>
      <c r="C40" s="110"/>
      <c r="D40" s="110"/>
      <c r="E40" s="110"/>
    </row>
    <row r="41" spans="1:5" ht="15" customHeight="1">
      <c r="A41" s="110"/>
      <c r="B41" s="110"/>
      <c r="C41" s="110"/>
      <c r="D41" s="110"/>
      <c r="E41" s="110"/>
    </row>
    <row r="42" spans="1:5" ht="15" customHeight="1">
      <c r="A42" s="110"/>
      <c r="B42" s="110"/>
      <c r="C42" s="110"/>
      <c r="D42" s="110"/>
      <c r="E42" s="110"/>
    </row>
    <row r="43" spans="1:5" ht="15" customHeight="1">
      <c r="A43" s="110"/>
      <c r="B43" s="110"/>
      <c r="C43" s="110"/>
      <c r="D43" s="110"/>
      <c r="E43" s="110"/>
    </row>
    <row r="44" spans="1:5" ht="15" customHeight="1">
      <c r="A44" s="110"/>
      <c r="B44" s="110"/>
      <c r="C44" s="110"/>
      <c r="D44" s="110"/>
      <c r="E44" s="110"/>
    </row>
    <row r="45" spans="1:5" ht="15" customHeight="1">
      <c r="A45" s="110"/>
      <c r="B45" s="110"/>
      <c r="C45" s="110"/>
      <c r="D45" s="110"/>
      <c r="E45" s="110"/>
    </row>
  </sheetData>
  <mergeCells count="1">
    <mergeCell ref="A12:E45"/>
  </mergeCells>
  <pageMargins left="0.7" right="0.7" top="0.75" bottom="0.75" header="0.3" footer="0.3"/>
  <pageSetup orientation="portrait" r:id="rId1"/>
  <headerFooter>
    <oddFooter>&amp;C&amp;"Helvetica Neue,Regular"&amp;12&amp;K000000&amp;P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63f584-48db-411f-92c5-12037ec5af16" xsi:nil="true"/>
    <lcf76f155ced4ddcb4097134ff3c332f xmlns="6c0f9804-2d33-47f9-8806-b6624971fce9">
      <Terms xmlns="http://schemas.microsoft.com/office/infopath/2007/PartnerControls"/>
    </lcf76f155ced4ddcb4097134ff3c332f>
    <Confidential1 xmlns="e063f584-48db-411f-92c5-12037ec5af16">false</Confidential1>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classified" ma:contentTypeID="0x0101003C4DB5B8A6714248AB737FEA2D12135E0200ED0E7B7F5437124A9552236E0CA6F36A" ma:contentTypeVersion="24" ma:contentTypeDescription="" ma:contentTypeScope="" ma:versionID="acfa3b5b9b0aebe2e990905b50259c32">
  <xsd:schema xmlns:xsd="http://www.w3.org/2001/XMLSchema" xmlns:xs="http://www.w3.org/2001/XMLSchema" xmlns:p="http://schemas.microsoft.com/office/2006/metadata/properties" xmlns:ns2="e063f584-48db-411f-92c5-12037ec5af16" xmlns:ns3="6c0f9804-2d33-47f9-8806-b6624971fce9" targetNamespace="http://schemas.microsoft.com/office/2006/metadata/properties" ma:root="true" ma:fieldsID="bb532ed45362606b4c67c6f90f1c447e" ns2:_="" ns3:_="">
    <xsd:import namespace="e063f584-48db-411f-92c5-12037ec5af16"/>
    <xsd:import namespace="6c0f9804-2d33-47f9-8806-b6624971fce9"/>
    <xsd:element name="properties">
      <xsd:complexType>
        <xsd:sequence>
          <xsd:element name="documentManagement">
            <xsd:complexType>
              <xsd:all>
                <xsd:element ref="ns2:Confidential1" minOccurs="0"/>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63f584-48db-411f-92c5-12037ec5af16" elementFormDefault="qualified">
    <xsd:import namespace="http://schemas.microsoft.com/office/2006/documentManagement/types"/>
    <xsd:import namespace="http://schemas.microsoft.com/office/infopath/2007/PartnerControls"/>
    <xsd:element name="Confidential1" ma:index="8" nillable="true" ma:displayName="Confidential" ma:default="0" ma:internalName="Confidential1" ma:readOnly="false">
      <xsd:simpleType>
        <xsd:restriction base="dms:Boolean"/>
      </xsd:simpleType>
    </xsd:element>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7ecee81-903f-41d7-be85-6e2eebb2788c}" ma:internalName="TaxCatchAll" ma:showField="CatchAllData" ma:web="e063f584-48db-411f-92c5-12037ec5af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c0f9804-2d33-47f9-8806-b6624971fce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05ed9ae-613d-450b-9dae-648cfee6925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C463E6-7DE1-4BBA-B030-BB53592F47F5}"/>
</file>

<file path=customXml/itemProps2.xml><?xml version="1.0" encoding="utf-8"?>
<ds:datastoreItem xmlns:ds="http://schemas.openxmlformats.org/officeDocument/2006/customXml" ds:itemID="{D5B59BEF-C127-4452-86EA-51796DB25C6A}"/>
</file>

<file path=customXml/itemProps3.xml><?xml version="1.0" encoding="utf-8"?>
<ds:datastoreItem xmlns:ds="http://schemas.openxmlformats.org/officeDocument/2006/customXml" ds:itemID="{710EC81E-AE0C-446A-9E88-3F00729569F3}"/>
</file>

<file path=docMetadata/LabelInfo.xml><?xml version="1.0" encoding="utf-8"?>
<clbl:labelList xmlns:clbl="http://schemas.microsoft.com/office/2020/mipLabelMetadata">
  <clbl:label id="{2dd732a6-0413-473f-a1ce-68d1616444b6}" enabled="0" method="" siteId="{2dd732a6-0413-473f-a1ce-68d1616444b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Feasibility Scorecard</dc:title>
  <dc:subject/>
  <dc:creator>Battelle</dc:creator>
  <cp:keywords>Feasibility, Scorecard</cp:keywords>
  <dc:description/>
  <cp:lastModifiedBy/>
  <cp:revision/>
  <dcterms:created xsi:type="dcterms:W3CDTF">2018-12-12T17:33:02Z</dcterms:created>
  <dcterms:modified xsi:type="dcterms:W3CDTF">2026-05-12T15:34:08Z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0x0101003C4DB5B8A6714248AB737FEA2D12135E0200ED0E7B7F5437124A9552236E0CA6F36A</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y fmtid="{D5CDD505-2E9C-101B-9397-08002B2CF9AE}" pid="6" name="MediaServiceImageTags">
    <vt:lpwstr/>
  </property>
</Properties>
</file>